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6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ИТОГИ" sheetId="7" r:id="rId7"/>
  </sheets>
  <definedNames/>
  <calcPr fullCalcOnLoad="1"/>
</workbook>
</file>

<file path=xl/sharedStrings.xml><?xml version="1.0" encoding="utf-8"?>
<sst xmlns="http://schemas.openxmlformats.org/spreadsheetml/2006/main" count="792" uniqueCount="226">
  <si>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</si>
  <si>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</si>
  <si>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</si>
  <si>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</si>
  <si>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</si>
  <si>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</si>
  <si>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</si>
  <si>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</si>
  <si>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</si>
  <si>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</si>
  <si>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</si>
  <si>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</si>
  <si>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</si>
  <si>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</si>
  <si>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</si>
  <si>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</si>
  <si>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</si>
  <si>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</si>
  <si>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</si>
  <si>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</si>
  <si>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ТУРИЗМ</t>
  </si>
  <si>
    <t>ИТОГО</t>
  </si>
  <si>
    <t>Алексеев Дмитрий</t>
  </si>
  <si>
    <t>Глухова Анна</t>
  </si>
  <si>
    <t>Время</t>
  </si>
  <si>
    <t>Контрольные вопросы</t>
  </si>
  <si>
    <t>МЕСТО</t>
  </si>
  <si>
    <t>Барсуков Дмитрий</t>
  </si>
  <si>
    <t>Ситников Сергей</t>
  </si>
  <si>
    <t>Горшков Александр</t>
  </si>
  <si>
    <t>Егоров Владислав</t>
  </si>
  <si>
    <t>Кирюшенков Алексей</t>
  </si>
  <si>
    <t>Бабусев Сергей</t>
  </si>
  <si>
    <t>Егорова Лилия</t>
  </si>
  <si>
    <t>Чикин Александр</t>
  </si>
  <si>
    <t>Калинчиков Илья</t>
  </si>
  <si>
    <t>Морозов Григорий</t>
  </si>
  <si>
    <t>Красноярова Валерия</t>
  </si>
  <si>
    <t>Беликов Сергей</t>
  </si>
  <si>
    <t>Сурова Евгения</t>
  </si>
  <si>
    <t>Недолужко Артем</t>
  </si>
  <si>
    <t>Апраксин Сергей</t>
  </si>
  <si>
    <t>Володина Екатерина</t>
  </si>
  <si>
    <t>Ситникова Ольга</t>
  </si>
  <si>
    <t>Иванова Наталья</t>
  </si>
  <si>
    <t>Колосова Виктория</t>
  </si>
  <si>
    <t>Завалишина Марина</t>
  </si>
  <si>
    <t>Воропаев Дмитрий</t>
  </si>
  <si>
    <t>Радионова Екатерина</t>
  </si>
  <si>
    <t>Кулакова Марина</t>
  </si>
  <si>
    <t>Меляшинская Елена</t>
  </si>
  <si>
    <t>Попов Семен</t>
  </si>
  <si>
    <t>Виноградова Дарья</t>
  </si>
  <si>
    <t>Калинчикова Евгения</t>
  </si>
  <si>
    <t>Сергиенко Дарья</t>
  </si>
  <si>
    <t>Беликов Егор Сергеевич</t>
  </si>
  <si>
    <t>Мановас Дмитрий</t>
  </si>
  <si>
    <t>Галкин Юрий</t>
  </si>
  <si>
    <t>Ларкина Ольга</t>
  </si>
  <si>
    <t>Дубовец Михаил</t>
  </si>
  <si>
    <t xml:space="preserve">Клубная </t>
  </si>
  <si>
    <t>карта</t>
  </si>
  <si>
    <t xml:space="preserve">Сицын-Кудрявцев Константин </t>
  </si>
  <si>
    <t xml:space="preserve">Габец Маргарита </t>
  </si>
  <si>
    <t xml:space="preserve">Васильева Эмилия </t>
  </si>
  <si>
    <t xml:space="preserve">Передеряев Игорь </t>
  </si>
  <si>
    <t>1 марта</t>
  </si>
  <si>
    <t>2 марта</t>
  </si>
  <si>
    <t>3 марта</t>
  </si>
  <si>
    <t xml:space="preserve"> 22:13</t>
  </si>
  <si>
    <t xml:space="preserve"> 23:55</t>
  </si>
  <si>
    <t xml:space="preserve"> 23:33</t>
  </si>
  <si>
    <t xml:space="preserve"> 23:58</t>
  </si>
  <si>
    <t xml:space="preserve"> 14:49</t>
  </si>
  <si>
    <t xml:space="preserve"> 23:23</t>
  </si>
  <si>
    <t xml:space="preserve"> 17:03</t>
  </si>
  <si>
    <t xml:space="preserve"> 22:30</t>
  </si>
  <si>
    <t xml:space="preserve"> 23:53</t>
  </si>
  <si>
    <t xml:space="preserve"> 21:31</t>
  </si>
  <si>
    <t xml:space="preserve"> 13:39</t>
  </si>
  <si>
    <t xml:space="preserve"> 00:52</t>
  </si>
  <si>
    <t xml:space="preserve"> 02:44</t>
  </si>
  <si>
    <t xml:space="preserve"> 00:30</t>
  </si>
  <si>
    <t xml:space="preserve">  20:43</t>
  </si>
  <si>
    <t xml:space="preserve"> 22:22</t>
  </si>
  <si>
    <t xml:space="preserve"> 18:51</t>
  </si>
  <si>
    <t xml:space="preserve"> 22:47</t>
  </si>
  <si>
    <t xml:space="preserve">  01:30</t>
  </si>
  <si>
    <t xml:space="preserve"> 09:41</t>
  </si>
  <si>
    <t xml:space="preserve">Дней </t>
  </si>
  <si>
    <t>ОЧКИ</t>
  </si>
  <si>
    <t>007</t>
  </si>
  <si>
    <t>035</t>
  </si>
  <si>
    <t>065</t>
  </si>
  <si>
    <t>050</t>
  </si>
  <si>
    <t>054</t>
  </si>
  <si>
    <t>013</t>
  </si>
  <si>
    <t>015</t>
  </si>
  <si>
    <t>005</t>
  </si>
  <si>
    <t>016</t>
  </si>
  <si>
    <t>555</t>
  </si>
  <si>
    <t>Макарова Алёнка</t>
  </si>
  <si>
    <t>Артемьева Иринка</t>
  </si>
  <si>
    <t>00238</t>
  </si>
  <si>
    <t>29 марта</t>
  </si>
  <si>
    <t xml:space="preserve"> 20:45</t>
  </si>
  <si>
    <t>010</t>
  </si>
  <si>
    <t xml:space="preserve">Ахметчин Роман </t>
  </si>
  <si>
    <t>Соловьева Розалия</t>
  </si>
  <si>
    <t xml:space="preserve"> 16:41</t>
  </si>
  <si>
    <t>Передеряев Игорь</t>
  </si>
  <si>
    <t>00331</t>
  </si>
  <si>
    <t xml:space="preserve"> 16:47</t>
  </si>
  <si>
    <t>009</t>
  </si>
  <si>
    <t>00271</t>
  </si>
  <si>
    <t xml:space="preserve"> 18:28</t>
  </si>
  <si>
    <t>Боровик Николай</t>
  </si>
  <si>
    <t>Котов Павел</t>
  </si>
  <si>
    <t>00328</t>
  </si>
  <si>
    <t xml:space="preserve"> 18:49</t>
  </si>
  <si>
    <t xml:space="preserve">Сурова Евгения </t>
  </si>
  <si>
    <t>30 марта</t>
  </si>
  <si>
    <t xml:space="preserve"> 18:37</t>
  </si>
  <si>
    <t>00319</t>
  </si>
  <si>
    <t xml:space="preserve"> 19:40</t>
  </si>
  <si>
    <t>00304</t>
  </si>
  <si>
    <t xml:space="preserve">  18:55</t>
  </si>
  <si>
    <t xml:space="preserve">Устинова Ольга </t>
  </si>
  <si>
    <t>Зюнов Сергей</t>
  </si>
  <si>
    <t>00332</t>
  </si>
  <si>
    <t xml:space="preserve"> 19:05</t>
  </si>
  <si>
    <t>Алешкин Григорий</t>
  </si>
  <si>
    <t>Соколов Евгений</t>
  </si>
  <si>
    <t xml:space="preserve"> 19:46</t>
  </si>
  <si>
    <t>018</t>
  </si>
  <si>
    <t xml:space="preserve">Ларионов Юрий </t>
  </si>
  <si>
    <t>Рагулин Никита</t>
  </si>
  <si>
    <t xml:space="preserve"> 20:58</t>
  </si>
  <si>
    <t>019</t>
  </si>
  <si>
    <t>Миноцкий Вячеслав</t>
  </si>
  <si>
    <t>Миноцкая Татьяна</t>
  </si>
  <si>
    <t xml:space="preserve">  20:26</t>
  </si>
  <si>
    <t>Пшеничников Константин</t>
  </si>
  <si>
    <t>Пахомов Андрей</t>
  </si>
  <si>
    <t xml:space="preserve"> 20:43</t>
  </si>
  <si>
    <t>Ривкин Марк</t>
  </si>
  <si>
    <t>Рахтеенко Юлия</t>
  </si>
  <si>
    <t xml:space="preserve"> 22:16</t>
  </si>
  <si>
    <t>Соколов Алексей</t>
  </si>
  <si>
    <t xml:space="preserve"> 20:59</t>
  </si>
  <si>
    <t xml:space="preserve"> 23:00</t>
  </si>
  <si>
    <t xml:space="preserve">Степанов Александр </t>
  </si>
  <si>
    <t>Савинова Мария</t>
  </si>
  <si>
    <t>00343</t>
  </si>
  <si>
    <t xml:space="preserve"> 03:32</t>
  </si>
  <si>
    <t>Гурдина Елена</t>
  </si>
  <si>
    <t xml:space="preserve"> 22:08</t>
  </si>
  <si>
    <t>Васильева Эмилия Сергеевна</t>
  </si>
  <si>
    <t>00309</t>
  </si>
  <si>
    <t xml:space="preserve"> 17:27</t>
  </si>
  <si>
    <t>00313</t>
  </si>
  <si>
    <t xml:space="preserve"> 17:29</t>
  </si>
  <si>
    <t>Иванова Татьяна</t>
  </si>
  <si>
    <t xml:space="preserve"> 18:20</t>
  </si>
  <si>
    <t>012</t>
  </si>
  <si>
    <t>Чернов Николай Александрович</t>
  </si>
  <si>
    <t>Чернова Анна</t>
  </si>
  <si>
    <t>00296</t>
  </si>
  <si>
    <t xml:space="preserve"> 22:54</t>
  </si>
  <si>
    <t>Иванова Ирина</t>
  </si>
  <si>
    <t xml:space="preserve"> 22:43</t>
  </si>
  <si>
    <t>Rudov Victor</t>
  </si>
  <si>
    <t>Рудова Наталья</t>
  </si>
  <si>
    <t xml:space="preserve"> 23:05</t>
  </si>
  <si>
    <t>030</t>
  </si>
  <si>
    <t>Голев Роман</t>
  </si>
  <si>
    <t>Дьяков Александр</t>
  </si>
  <si>
    <t xml:space="preserve"> 19:17</t>
  </si>
  <si>
    <t>2 ЭТАП</t>
  </si>
  <si>
    <t>Завалишина Ольга</t>
  </si>
  <si>
    <t>Власов Александр</t>
  </si>
  <si>
    <t xml:space="preserve">Ларкина Ольга </t>
  </si>
  <si>
    <t xml:space="preserve">Молоданов Андрей </t>
  </si>
  <si>
    <t>26 апреля</t>
  </si>
  <si>
    <t>27 апреля</t>
  </si>
  <si>
    <t>28 апреля</t>
  </si>
  <si>
    <t>025</t>
  </si>
  <si>
    <t>00322</t>
  </si>
  <si>
    <t>00311</t>
  </si>
  <si>
    <t>3 ЭТАП</t>
  </si>
  <si>
    <t>4 ЭТАП</t>
  </si>
  <si>
    <t>Козловский Станислав</t>
  </si>
  <si>
    <t>Гелетий Наталья</t>
  </si>
  <si>
    <t>Абрамкин Виктор</t>
  </si>
  <si>
    <t>Задорожный Свят</t>
  </si>
  <si>
    <t>Гавриков Николай</t>
  </si>
  <si>
    <t>Козловская Юлия</t>
  </si>
  <si>
    <t>Крючков Александр</t>
  </si>
  <si>
    <t>Калинина Анна</t>
  </si>
  <si>
    <t>Комлева Таня</t>
  </si>
  <si>
    <t>Талызина Елена</t>
  </si>
  <si>
    <t>008</t>
  </si>
  <si>
    <t>011</t>
  </si>
  <si>
    <t>00330</t>
  </si>
  <si>
    <t>DNF</t>
  </si>
  <si>
    <t>21 июня  2014</t>
  </si>
  <si>
    <t xml:space="preserve">21 июня 2014 </t>
  </si>
  <si>
    <t>22 июня 2014</t>
  </si>
  <si>
    <t>22 июня  2014</t>
  </si>
  <si>
    <t xml:space="preserve">21 июня 2014  </t>
  </si>
  <si>
    <t>23 июня 2014</t>
  </si>
  <si>
    <t>Евстратов Андрей</t>
  </si>
  <si>
    <t>Передеряев Игорь Игоревич</t>
  </si>
  <si>
    <t>Степанов Александр Львович</t>
  </si>
  <si>
    <t>Евстратова Ирина</t>
  </si>
  <si>
    <t>Ларкина Ольга Леонидовна</t>
  </si>
  <si>
    <t>00318</t>
  </si>
  <si>
    <t>048</t>
  </si>
  <si>
    <t>5 ЭТАП</t>
  </si>
  <si>
    <t>6 ЭТАП</t>
  </si>
  <si>
    <t>Зданевич Анна</t>
  </si>
  <si>
    <t>Потапов Владимир</t>
  </si>
  <si>
    <t xml:space="preserve">19 июля </t>
  </si>
  <si>
    <t xml:space="preserve">20 июля </t>
  </si>
  <si>
    <t xml:space="preserve">21 июля </t>
  </si>
  <si>
    <t>20 июля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</si>
</sst>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sz val="10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sz val="10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0"/>
      <color theme="1"/>
      <name val="Arial "/>
      <family val="0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9" fillId="36" borderId="17" xfId="53" applyFont="1" applyFill="1" applyBorder="1" applyAlignment="1">
      <alignment horizontal="center" vertical="center"/>
      <protection/>
    </xf>
    <xf numFmtId="0" fontId="55" fillId="37" borderId="18" xfId="0" applyFont="1" applyFill="1" applyBorder="1" applyAlignment="1">
      <alignment horizontal="center" vertical="center"/>
    </xf>
    <xf numFmtId="49" fontId="8" fillId="38" borderId="19" xfId="0" applyNumberFormat="1" applyFont="1" applyFill="1" applyBorder="1" applyAlignment="1">
      <alignment horizontal="center"/>
    </xf>
    <xf numFmtId="0" fontId="55" fillId="39" borderId="18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49" fontId="8" fillId="40" borderId="21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9" fillId="36" borderId="21" xfId="53" applyFont="1" applyFill="1" applyBorder="1" applyAlignment="1">
      <alignment horizontal="center" vertical="center"/>
      <protection/>
    </xf>
    <xf numFmtId="0" fontId="56" fillId="41" borderId="23" xfId="0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7" fillId="43" borderId="24" xfId="53" applyFont="1" applyFill="1" applyBorder="1" applyAlignment="1">
      <alignment horizontal="center"/>
      <protection/>
    </xf>
    <xf numFmtId="0" fontId="57" fillId="37" borderId="29" xfId="0" applyFont="1" applyFill="1" applyBorder="1" applyAlignment="1">
      <alignment wrapText="1"/>
    </xf>
    <xf numFmtId="0" fontId="57" fillId="37" borderId="30" xfId="0" applyFont="1" applyFill="1" applyBorder="1" applyAlignment="1">
      <alignment wrapText="1"/>
    </xf>
    <xf numFmtId="0" fontId="57" fillId="37" borderId="31" xfId="0" applyFont="1" applyFill="1" applyBorder="1" applyAlignment="1">
      <alignment wrapText="1"/>
    </xf>
    <xf numFmtId="0" fontId="57" fillId="37" borderId="32" xfId="0" applyFont="1" applyFill="1" applyBorder="1" applyAlignment="1">
      <alignment wrapText="1"/>
    </xf>
    <xf numFmtId="0" fontId="57" fillId="37" borderId="33" xfId="0" applyFont="1" applyFill="1" applyBorder="1" applyAlignment="1">
      <alignment wrapText="1"/>
    </xf>
    <xf numFmtId="0" fontId="57" fillId="37" borderId="34" xfId="0" applyFont="1" applyFill="1" applyBorder="1" applyAlignment="1">
      <alignment wrapText="1"/>
    </xf>
    <xf numFmtId="0" fontId="58" fillId="0" borderId="3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14" fontId="58" fillId="0" borderId="30" xfId="0" applyNumberFormat="1" applyFont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14" fontId="58" fillId="0" borderId="35" xfId="0" applyNumberFormat="1" applyFont="1" applyBorder="1" applyAlignment="1">
      <alignment horizontal="center" vertical="center" wrapText="1"/>
    </xf>
    <xf numFmtId="0" fontId="9" fillId="36" borderId="40" xfId="53" applyFont="1" applyFill="1" applyBorder="1" applyAlignment="1">
      <alignment horizontal="center"/>
      <protection/>
    </xf>
    <xf numFmtId="21" fontId="58" fillId="0" borderId="29" xfId="0" applyNumberFormat="1" applyFont="1" applyFill="1" applyBorder="1" applyAlignment="1">
      <alignment horizontal="center" vertical="center" wrapText="1"/>
    </xf>
    <xf numFmtId="21" fontId="58" fillId="0" borderId="29" xfId="0" applyNumberFormat="1" applyFont="1" applyBorder="1" applyAlignment="1">
      <alignment horizontal="center" vertical="center" wrapText="1"/>
    </xf>
    <xf numFmtId="21" fontId="58" fillId="0" borderId="3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0" fillId="0" borderId="38" xfId="0" applyFont="1" applyFill="1" applyBorder="1" applyAlignment="1">
      <alignment horizontal="center" vertical="center"/>
    </xf>
    <xf numFmtId="0" fontId="9" fillId="36" borderId="41" xfId="53" applyFont="1" applyFill="1" applyBorder="1" applyAlignment="1">
      <alignment horizontal="center" vertical="center"/>
      <protection/>
    </xf>
    <xf numFmtId="0" fontId="55" fillId="44" borderId="28" xfId="0" applyFont="1" applyFill="1" applyBorder="1" applyAlignment="1">
      <alignment horizontal="center" vertical="center"/>
    </xf>
    <xf numFmtId="0" fontId="9" fillId="36" borderId="42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 vertical="center"/>
      <protection/>
    </xf>
    <xf numFmtId="21" fontId="58" fillId="0" borderId="38" xfId="0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 wrapText="1"/>
    </xf>
    <xf numFmtId="0" fontId="57" fillId="37" borderId="43" xfId="0" applyFont="1" applyFill="1" applyBorder="1" applyAlignment="1">
      <alignment wrapText="1"/>
    </xf>
    <xf numFmtId="0" fontId="57" fillId="37" borderId="44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wrapText="1"/>
    </xf>
    <xf numFmtId="14" fontId="58" fillId="0" borderId="34" xfId="0" applyNumberFormat="1" applyFont="1" applyBorder="1" applyAlignment="1">
      <alignment horizontal="center" vertical="center" wrapText="1"/>
    </xf>
    <xf numFmtId="21" fontId="58" fillId="0" borderId="33" xfId="0" applyNumberFormat="1" applyFont="1" applyBorder="1" applyAlignment="1">
      <alignment horizontal="center" vertical="center" wrapText="1"/>
    </xf>
    <xf numFmtId="14" fontId="58" fillId="0" borderId="47" xfId="0" applyNumberFormat="1" applyFont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21" fontId="58" fillId="0" borderId="28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9" borderId="49" xfId="0" applyFont="1" applyFill="1" applyBorder="1" applyAlignment="1">
      <alignment horizontal="center" vertical="center"/>
    </xf>
    <xf numFmtId="0" fontId="55" fillId="9" borderId="50" xfId="0" applyFont="1" applyFill="1" applyBorder="1" applyAlignment="1">
      <alignment horizontal="center" vertical="center"/>
    </xf>
    <xf numFmtId="0" fontId="55" fillId="9" borderId="51" xfId="0" applyFont="1" applyFill="1" applyBorder="1" applyAlignment="1">
      <alignment horizontal="center" vertical="center"/>
    </xf>
    <xf numFmtId="0" fontId="55" fillId="9" borderId="52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 wrapText="1"/>
    </xf>
    <xf numFmtId="14" fontId="58" fillId="9" borderId="44" xfId="0" applyNumberFormat="1" applyFont="1" applyFill="1" applyBorder="1" applyAlignment="1">
      <alignment horizontal="center" vertical="center" wrapText="1"/>
    </xf>
    <xf numFmtId="21" fontId="58" fillId="9" borderId="43" xfId="0" applyNumberFormat="1" applyFont="1" applyFill="1" applyBorder="1" applyAlignment="1">
      <alignment horizontal="center" vertical="center" wrapText="1"/>
    </xf>
    <xf numFmtId="0" fontId="58" fillId="9" borderId="51" xfId="0" applyFont="1" applyFill="1" applyBorder="1" applyAlignment="1">
      <alignment horizontal="center" vertical="center"/>
    </xf>
    <xf numFmtId="0" fontId="58" fillId="9" borderId="54" xfId="0" applyFont="1" applyFill="1" applyBorder="1" applyAlignment="1">
      <alignment horizontal="center" vertical="center"/>
    </xf>
    <xf numFmtId="0" fontId="60" fillId="9" borderId="55" xfId="0" applyFont="1" applyFill="1" applyBorder="1" applyAlignment="1">
      <alignment horizontal="center" vertical="center"/>
    </xf>
    <xf numFmtId="21" fontId="58" fillId="9" borderId="55" xfId="0" applyNumberFormat="1" applyFont="1" applyFill="1" applyBorder="1" applyAlignment="1">
      <alignment horizontal="center" vertical="center"/>
    </xf>
    <xf numFmtId="0" fontId="55" fillId="9" borderId="55" xfId="0" applyFont="1" applyFill="1" applyBorder="1" applyAlignment="1">
      <alignment horizontal="center" vertical="center"/>
    </xf>
    <xf numFmtId="0" fontId="55" fillId="38" borderId="54" xfId="0" applyFont="1" applyFill="1" applyBorder="1" applyAlignment="1">
      <alignment horizontal="center" vertical="center"/>
    </xf>
    <xf numFmtId="0" fontId="55" fillId="38" borderId="5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20" xfId="0" applyFont="1" applyFill="1" applyBorder="1" applyAlignment="1">
      <alignment horizontal="center" vertical="center"/>
    </xf>
    <xf numFmtId="0" fontId="55" fillId="45" borderId="57" xfId="0" applyFont="1" applyFill="1" applyBorder="1" applyAlignment="1">
      <alignment horizontal="center" vertical="center"/>
    </xf>
    <xf numFmtId="0" fontId="55" fillId="40" borderId="58" xfId="0" applyFont="1" applyFill="1" applyBorder="1" applyAlignment="1">
      <alignment horizontal="center" vertical="center"/>
    </xf>
    <xf numFmtId="0" fontId="55" fillId="40" borderId="24" xfId="0" applyFont="1" applyFill="1" applyBorder="1" applyAlignment="1">
      <alignment horizontal="center" vertical="center"/>
    </xf>
    <xf numFmtId="49" fontId="59" fillId="45" borderId="44" xfId="0" applyNumberFormat="1" applyFont="1" applyFill="1" applyBorder="1" applyAlignment="1">
      <alignment horizontal="center" vertical="center" wrapText="1"/>
    </xf>
    <xf numFmtId="49" fontId="59" fillId="45" borderId="30" xfId="0" applyNumberFormat="1" applyFont="1" applyFill="1" applyBorder="1" applyAlignment="1">
      <alignment horizontal="center" vertical="center" wrapText="1"/>
    </xf>
    <xf numFmtId="49" fontId="59" fillId="45" borderId="32" xfId="0" applyNumberFormat="1" applyFont="1" applyFill="1" applyBorder="1" applyAlignment="1">
      <alignment horizontal="center" vertical="center" wrapText="1"/>
    </xf>
    <xf numFmtId="49" fontId="59" fillId="45" borderId="34" xfId="0" applyNumberFormat="1" applyFont="1" applyFill="1" applyBorder="1" applyAlignment="1">
      <alignment horizontal="center" vertical="center" wrapText="1"/>
    </xf>
    <xf numFmtId="21" fontId="58" fillId="0" borderId="39" xfId="0" applyNumberFormat="1" applyFont="1" applyFill="1" applyBorder="1" applyAlignment="1">
      <alignment horizontal="center" vertical="center"/>
    </xf>
    <xf numFmtId="0" fontId="56" fillId="41" borderId="23" xfId="0" applyFont="1" applyFill="1" applyBorder="1" applyAlignment="1">
      <alignment horizontal="center" vertical="center"/>
    </xf>
    <xf numFmtId="0" fontId="55" fillId="37" borderId="59" xfId="0" applyFont="1" applyFill="1" applyBorder="1" applyAlignment="1">
      <alignment horizontal="center" vertical="center"/>
    </xf>
    <xf numFmtId="0" fontId="55" fillId="39" borderId="60" xfId="0" applyFont="1" applyFill="1" applyBorder="1" applyAlignment="1">
      <alignment horizontal="center" vertical="center"/>
    </xf>
    <xf numFmtId="0" fontId="55" fillId="8" borderId="23" xfId="0" applyFont="1" applyFill="1" applyBorder="1" applyAlignment="1">
      <alignment horizontal="center" vertical="center"/>
    </xf>
    <xf numFmtId="0" fontId="7" fillId="43" borderId="61" xfId="53" applyFont="1" applyFill="1" applyBorder="1" applyAlignment="1">
      <alignment horizontal="center"/>
      <protection/>
    </xf>
    <xf numFmtId="0" fontId="8" fillId="42" borderId="62" xfId="0" applyFont="1" applyFill="1" applyBorder="1" applyAlignment="1">
      <alignment horizontal="center"/>
    </xf>
    <xf numFmtId="0" fontId="8" fillId="42" borderId="61" xfId="0" applyFont="1" applyFill="1" applyBorder="1" applyAlignment="1">
      <alignment horizontal="center"/>
    </xf>
    <xf numFmtId="49" fontId="8" fillId="40" borderId="63" xfId="0" applyNumberFormat="1" applyFont="1" applyFill="1" applyBorder="1" applyAlignment="1">
      <alignment horizontal="center"/>
    </xf>
    <xf numFmtId="49" fontId="8" fillId="40" borderId="64" xfId="0" applyNumberFormat="1" applyFont="1" applyFill="1" applyBorder="1" applyAlignment="1">
      <alignment horizontal="center"/>
    </xf>
    <xf numFmtId="49" fontId="8" fillId="38" borderId="64" xfId="0" applyNumberFormat="1" applyFont="1" applyFill="1" applyBorder="1" applyAlignment="1">
      <alignment horizontal="center"/>
    </xf>
    <xf numFmtId="49" fontId="8" fillId="38" borderId="65" xfId="0" applyNumberFormat="1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 vertical="center"/>
    </xf>
    <xf numFmtId="0" fontId="9" fillId="36" borderId="66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/>
      <protection/>
    </xf>
    <xf numFmtId="0" fontId="55" fillId="44" borderId="67" xfId="0" applyFont="1" applyFill="1" applyBorder="1" applyAlignment="1">
      <alignment horizontal="center" vertical="center"/>
    </xf>
    <xf numFmtId="0" fontId="55" fillId="39" borderId="68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49" fontId="59" fillId="45" borderId="57" xfId="0" applyNumberFormat="1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/>
    </xf>
    <xf numFmtId="49" fontId="59" fillId="45" borderId="6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2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1" fontId="58" fillId="0" borderId="16" xfId="0" applyNumberFormat="1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40" borderId="38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49" fontId="45" fillId="0" borderId="71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21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/>
    </xf>
    <xf numFmtId="21" fontId="58" fillId="0" borderId="0" xfId="0" applyNumberFormat="1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21" fontId="58" fillId="0" borderId="73" xfId="0" applyNumberFormat="1" applyFont="1" applyFill="1" applyBorder="1" applyAlignment="1">
      <alignment horizontal="center" vertical="center"/>
    </xf>
    <xf numFmtId="49" fontId="59" fillId="45" borderId="75" xfId="0" applyNumberFormat="1" applyFont="1" applyFill="1" applyBorder="1" applyAlignment="1">
      <alignment horizontal="center" vertical="center" wrapText="1"/>
    </xf>
    <xf numFmtId="49" fontId="45" fillId="0" borderId="76" xfId="0" applyNumberFormat="1" applyFont="1" applyBorder="1" applyAlignment="1">
      <alignment horizontal="center" vertical="center" wrapText="1"/>
    </xf>
    <xf numFmtId="14" fontId="57" fillId="0" borderId="77" xfId="0" applyNumberFormat="1" applyFont="1" applyBorder="1" applyAlignment="1">
      <alignment horizontal="center" vertical="center" wrapText="1"/>
    </xf>
    <xf numFmtId="21" fontId="57" fillId="0" borderId="77" xfId="0" applyNumberFormat="1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21" fontId="58" fillId="0" borderId="45" xfId="0" applyNumberFormat="1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4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8" borderId="57" xfId="0" applyFont="1" applyFill="1" applyBorder="1" applyAlignment="1">
      <alignment horizontal="center" vertical="center"/>
    </xf>
    <xf numFmtId="0" fontId="61" fillId="38" borderId="69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wrapText="1"/>
    </xf>
    <xf numFmtId="0" fontId="57" fillId="37" borderId="39" xfId="0" applyFont="1" applyFill="1" applyBorder="1" applyAlignment="1">
      <alignment wrapText="1"/>
    </xf>
    <xf numFmtId="0" fontId="55" fillId="0" borderId="50" xfId="0" applyFont="1" applyFill="1" applyBorder="1" applyAlignment="1">
      <alignment horizontal="center" vertical="center"/>
    </xf>
    <xf numFmtId="0" fontId="57" fillId="37" borderId="76" xfId="0" applyFont="1" applyFill="1" applyBorder="1" applyAlignment="1">
      <alignment wrapText="1"/>
    </xf>
    <xf numFmtId="0" fontId="57" fillId="37" borderId="48" xfId="0" applyFont="1" applyFill="1" applyBorder="1" applyAlignment="1">
      <alignment wrapText="1"/>
    </xf>
    <xf numFmtId="0" fontId="57" fillId="37" borderId="71" xfId="0" applyFont="1" applyFill="1" applyBorder="1" applyAlignment="1">
      <alignment wrapText="1"/>
    </xf>
    <xf numFmtId="0" fontId="57" fillId="37" borderId="78" xfId="0" applyFont="1" applyFill="1" applyBorder="1" applyAlignment="1">
      <alignment wrapText="1"/>
    </xf>
    <xf numFmtId="0" fontId="4" fillId="46" borderId="40" xfId="53" applyFont="1" applyFill="1" applyBorder="1" applyAlignment="1">
      <alignment horizontal="center" vertical="center"/>
      <protection/>
    </xf>
    <xf numFmtId="0" fontId="4" fillId="47" borderId="79" xfId="53" applyFont="1" applyFill="1" applyBorder="1" applyAlignment="1">
      <alignment horizontal="center" vertical="center"/>
      <protection/>
    </xf>
    <xf numFmtId="0" fontId="4" fillId="47" borderId="80" xfId="53" applyFont="1" applyFill="1" applyBorder="1" applyAlignment="1">
      <alignment horizontal="center" vertical="center"/>
      <protection/>
    </xf>
    <xf numFmtId="0" fontId="61" fillId="44" borderId="42" xfId="0" applyFont="1" applyFill="1" applyBorder="1" applyAlignment="1">
      <alignment horizontal="center" vertical="center"/>
    </xf>
    <xf numFmtId="20" fontId="57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21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9" borderId="14" xfId="0" applyFont="1" applyFill="1" applyBorder="1" applyAlignment="1">
      <alignment horizontal="center" vertical="center"/>
    </xf>
    <xf numFmtId="0" fontId="55" fillId="9" borderId="16" xfId="0" applyFont="1" applyFill="1" applyBorder="1" applyAlignment="1">
      <alignment horizontal="center" vertical="center"/>
    </xf>
    <xf numFmtId="0" fontId="55" fillId="9" borderId="25" xfId="0" applyFont="1" applyFill="1" applyBorder="1" applyAlignment="1">
      <alignment horizontal="center" vertical="center"/>
    </xf>
    <xf numFmtId="0" fontId="55" fillId="9" borderId="56" xfId="0" applyFont="1" applyFill="1" applyBorder="1" applyAlignment="1">
      <alignment horizontal="center" vertical="center"/>
    </xf>
    <xf numFmtId="49" fontId="45" fillId="9" borderId="14" xfId="0" applyNumberFormat="1" applyFont="1" applyFill="1" applyBorder="1" applyAlignment="1">
      <alignment horizontal="center" vertical="center" wrapText="1"/>
    </xf>
    <xf numFmtId="14" fontId="57" fillId="9" borderId="13" xfId="0" applyNumberFormat="1" applyFont="1" applyFill="1" applyBorder="1" applyAlignment="1">
      <alignment horizontal="center" vertical="center" wrapText="1"/>
    </xf>
    <xf numFmtId="21" fontId="57" fillId="9" borderId="13" xfId="0" applyNumberFormat="1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/>
    </xf>
    <xf numFmtId="21" fontId="58" fillId="9" borderId="16" xfId="0" applyNumberFormat="1" applyFont="1" applyFill="1" applyBorder="1" applyAlignment="1">
      <alignment horizontal="center" vertical="center"/>
    </xf>
    <xf numFmtId="0" fontId="55" fillId="9" borderId="58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57" fillId="37" borderId="73" xfId="0" applyFont="1" applyFill="1" applyBorder="1" applyAlignment="1">
      <alignment wrapText="1"/>
    </xf>
    <xf numFmtId="0" fontId="57" fillId="37" borderId="69" xfId="0" applyFont="1" applyFill="1" applyBorder="1" applyAlignment="1">
      <alignment wrapText="1"/>
    </xf>
    <xf numFmtId="0" fontId="55" fillId="9" borderId="54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7" fillId="37" borderId="81" xfId="0" applyFont="1" applyFill="1" applyBorder="1" applyAlignment="1">
      <alignment wrapText="1"/>
    </xf>
    <xf numFmtId="0" fontId="57" fillId="37" borderId="82" xfId="0" applyFont="1" applyFill="1" applyBorder="1" applyAlignment="1">
      <alignment wrapText="1"/>
    </xf>
    <xf numFmtId="0" fontId="57" fillId="37" borderId="83" xfId="0" applyFont="1" applyFill="1" applyBorder="1" applyAlignment="1">
      <alignment wrapText="1"/>
    </xf>
    <xf numFmtId="0" fontId="57" fillId="37" borderId="84" xfId="0" applyFont="1" applyFill="1" applyBorder="1" applyAlignment="1">
      <alignment wrapText="1"/>
    </xf>
    <xf numFmtId="49" fontId="59" fillId="0" borderId="82" xfId="0" applyNumberFormat="1" applyFont="1" applyFill="1" applyBorder="1" applyAlignment="1">
      <alignment horizontal="center" vertical="center" wrapText="1"/>
    </xf>
    <xf numFmtId="49" fontId="59" fillId="0" borderId="84" xfId="0" applyNumberFormat="1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center" vertical="center" wrapText="1"/>
    </xf>
    <xf numFmtId="0" fontId="57" fillId="0" borderId="86" xfId="0" applyFont="1" applyFill="1" applyBorder="1" applyAlignment="1">
      <alignment horizontal="center" vertical="center" wrapText="1"/>
    </xf>
    <xf numFmtId="14" fontId="57" fillId="9" borderId="87" xfId="0" applyNumberFormat="1" applyFont="1" applyFill="1" applyBorder="1" applyAlignment="1">
      <alignment horizontal="center" vertical="center" wrapText="1"/>
    </xf>
    <xf numFmtId="21" fontId="57" fillId="9" borderId="88" xfId="0" applyNumberFormat="1" applyFont="1" applyFill="1" applyBorder="1" applyAlignment="1">
      <alignment horizontal="center" vertical="center" wrapText="1"/>
    </xf>
    <xf numFmtId="14" fontId="57" fillId="0" borderId="89" xfId="0" applyNumberFormat="1" applyFont="1" applyFill="1" applyBorder="1" applyAlignment="1">
      <alignment horizontal="center" vertical="center" wrapText="1"/>
    </xf>
    <xf numFmtId="21" fontId="57" fillId="0" borderId="90" xfId="0" applyNumberFormat="1" applyFont="1" applyFill="1" applyBorder="1" applyAlignment="1">
      <alignment horizontal="center" vertical="center" wrapText="1"/>
    </xf>
    <xf numFmtId="14" fontId="57" fillId="0" borderId="91" xfId="0" applyNumberFormat="1" applyFont="1" applyFill="1" applyBorder="1" applyAlignment="1">
      <alignment horizontal="center" vertical="center" wrapText="1"/>
    </xf>
    <xf numFmtId="21" fontId="57" fillId="0" borderId="92" xfId="0" applyNumberFormat="1" applyFont="1" applyFill="1" applyBorder="1" applyAlignment="1">
      <alignment horizontal="center" vertical="center" wrapText="1"/>
    </xf>
    <xf numFmtId="14" fontId="57" fillId="0" borderId="93" xfId="0" applyNumberFormat="1" applyFont="1" applyFill="1" applyBorder="1" applyAlignment="1">
      <alignment horizontal="center" vertical="center" wrapText="1"/>
    </xf>
    <xf numFmtId="177" fontId="57" fillId="0" borderId="94" xfId="0" applyNumberFormat="1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/>
    </xf>
    <xf numFmtId="0" fontId="9" fillId="36" borderId="60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 vertical="center"/>
      <protection/>
    </xf>
    <xf numFmtId="20" fontId="57" fillId="0" borderId="15" xfId="0" applyNumberFormat="1" applyFont="1" applyFill="1" applyBorder="1" applyAlignment="1">
      <alignment horizontal="center" vertical="center" wrapText="1"/>
    </xf>
    <xf numFmtId="0" fontId="60" fillId="9" borderId="51" xfId="0" applyFont="1" applyFill="1" applyBorder="1" applyAlignment="1">
      <alignment horizontal="center" vertical="center"/>
    </xf>
    <xf numFmtId="21" fontId="58" fillId="9" borderId="54" xfId="0" applyNumberFormat="1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21" fontId="58" fillId="0" borderId="48" xfId="0" applyNumberFormat="1" applyFont="1" applyFill="1" applyBorder="1" applyAlignment="1">
      <alignment horizontal="center" vertical="center"/>
    </xf>
    <xf numFmtId="49" fontId="12" fillId="41" borderId="61" xfId="0" applyNumberFormat="1" applyFont="1" applyFill="1" applyBorder="1" applyAlignment="1">
      <alignment horizontal="center" vertical="center"/>
    </xf>
    <xf numFmtId="0" fontId="9" fillId="36" borderId="95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/>
      <protection/>
    </xf>
    <xf numFmtId="0" fontId="55" fillId="44" borderId="96" xfId="0" applyFont="1" applyFill="1" applyBorder="1" applyAlignment="1">
      <alignment horizontal="center" vertical="center"/>
    </xf>
    <xf numFmtId="0" fontId="55" fillId="39" borderId="41" xfId="0" applyFont="1" applyFill="1" applyBorder="1" applyAlignment="1">
      <alignment horizontal="center" vertical="center"/>
    </xf>
    <xf numFmtId="0" fontId="55" fillId="8" borderId="61" xfId="0" applyFont="1" applyFill="1" applyBorder="1" applyAlignment="1">
      <alignment horizontal="center" vertical="center"/>
    </xf>
    <xf numFmtId="49" fontId="59" fillId="45" borderId="87" xfId="0" applyNumberFormat="1" applyFont="1" applyFill="1" applyBorder="1" applyAlignment="1">
      <alignment horizontal="center" vertical="center" wrapText="1"/>
    </xf>
    <xf numFmtId="0" fontId="57" fillId="37" borderId="97" xfId="0" applyFont="1" applyFill="1" applyBorder="1" applyAlignment="1">
      <alignment wrapText="1"/>
    </xf>
    <xf numFmtId="0" fontId="57" fillId="37" borderId="98" xfId="0" applyFont="1" applyFill="1" applyBorder="1" applyAlignment="1">
      <alignment wrapText="1"/>
    </xf>
    <xf numFmtId="49" fontId="59" fillId="9" borderId="98" xfId="0" applyNumberFormat="1" applyFont="1" applyFill="1" applyBorder="1" applyAlignment="1">
      <alignment horizontal="center" vertical="center" wrapText="1"/>
    </xf>
    <xf numFmtId="0" fontId="57" fillId="9" borderId="99" xfId="0" applyFont="1" applyFill="1" applyBorder="1" applyAlignment="1">
      <alignment horizontal="center" vertical="center" wrapText="1"/>
    </xf>
    <xf numFmtId="20" fontId="57" fillId="9" borderId="52" xfId="0" applyNumberFormat="1" applyFont="1" applyFill="1" applyBorder="1" applyAlignment="1">
      <alignment horizontal="center" vertical="center" wrapText="1"/>
    </xf>
    <xf numFmtId="0" fontId="55" fillId="45" borderId="55" xfId="0" applyFont="1" applyFill="1" applyBorder="1" applyAlignment="1">
      <alignment horizontal="center" vertical="center"/>
    </xf>
    <xf numFmtId="49" fontId="59" fillId="45" borderId="89" xfId="0" applyNumberFormat="1" applyFont="1" applyFill="1" applyBorder="1" applyAlignment="1">
      <alignment horizontal="center" vertical="center" wrapText="1"/>
    </xf>
    <xf numFmtId="49" fontId="59" fillId="45" borderId="91" xfId="0" applyNumberFormat="1" applyFont="1" applyFill="1" applyBorder="1" applyAlignment="1">
      <alignment horizontal="center" vertical="center" wrapText="1"/>
    </xf>
    <xf numFmtId="49" fontId="59" fillId="45" borderId="93" xfId="0" applyNumberFormat="1" applyFont="1" applyFill="1" applyBorder="1" applyAlignment="1">
      <alignment horizontal="center" vertical="center" wrapText="1"/>
    </xf>
    <xf numFmtId="0" fontId="57" fillId="37" borderId="100" xfId="0" applyFont="1" applyFill="1" applyBorder="1" applyAlignment="1">
      <alignment wrapText="1"/>
    </xf>
    <xf numFmtId="0" fontId="57" fillId="37" borderId="101" xfId="0" applyFont="1" applyFill="1" applyBorder="1" applyAlignment="1">
      <alignment wrapText="1"/>
    </xf>
    <xf numFmtId="49" fontId="59" fillId="0" borderId="101" xfId="0" applyNumberFormat="1" applyFont="1" applyFill="1" applyBorder="1" applyAlignment="1">
      <alignment horizontal="center" vertical="center" wrapText="1"/>
    </xf>
    <xf numFmtId="0" fontId="57" fillId="0" borderId="102" xfId="0" applyFont="1" applyFill="1" applyBorder="1" applyAlignment="1">
      <alignment horizontal="center" vertical="center" wrapText="1"/>
    </xf>
    <xf numFmtId="177" fontId="57" fillId="0" borderId="103" xfId="0" applyNumberFormat="1" applyFont="1" applyFill="1" applyBorder="1" applyAlignment="1">
      <alignment horizontal="center" vertical="center" wrapText="1"/>
    </xf>
    <xf numFmtId="0" fontId="55" fillId="0" borderId="104" xfId="0" applyFont="1" applyFill="1" applyBorder="1" applyAlignment="1">
      <alignment horizontal="center" vertical="center"/>
    </xf>
    <xf numFmtId="0" fontId="55" fillId="0" borderId="105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61" fillId="44" borderId="23" xfId="0" applyFont="1" applyFill="1" applyBorder="1" applyAlignment="1">
      <alignment horizontal="center" vertical="center"/>
    </xf>
    <xf numFmtId="14" fontId="57" fillId="33" borderId="81" xfId="0" applyNumberFormat="1" applyFont="1" applyFill="1" applyBorder="1" applyAlignment="1">
      <alignment horizontal="center" vertical="center" wrapText="1"/>
    </xf>
    <xf numFmtId="21" fontId="57" fillId="33" borderId="81" xfId="0" applyNumberFormat="1" applyFont="1" applyFill="1" applyBorder="1" applyAlignment="1">
      <alignment horizontal="center" vertical="center" wrapText="1"/>
    </xf>
    <xf numFmtId="14" fontId="57" fillId="0" borderId="81" xfId="0" applyNumberFormat="1" applyFont="1" applyBorder="1" applyAlignment="1">
      <alignment horizontal="center" vertical="center" wrapText="1"/>
    </xf>
    <xf numFmtId="21" fontId="57" fillId="0" borderId="81" xfId="0" applyNumberFormat="1" applyFont="1" applyBorder="1" applyAlignment="1">
      <alignment horizontal="center" vertical="center" wrapText="1"/>
    </xf>
    <xf numFmtId="14" fontId="57" fillId="0" borderId="83" xfId="0" applyNumberFormat="1" applyFont="1" applyBorder="1" applyAlignment="1">
      <alignment horizontal="center" vertical="center" wrapText="1"/>
    </xf>
    <xf numFmtId="21" fontId="57" fillId="0" borderId="83" xfId="0" applyNumberFormat="1" applyFont="1" applyBorder="1" applyAlignment="1">
      <alignment horizontal="center" vertical="center" wrapText="1"/>
    </xf>
    <xf numFmtId="49" fontId="62" fillId="45" borderId="89" xfId="0" applyNumberFormat="1" applyFont="1" applyFill="1" applyBorder="1" applyAlignment="1">
      <alignment horizontal="center" wrapText="1"/>
    </xf>
    <xf numFmtId="49" fontId="45" fillId="33" borderId="81" xfId="0" applyNumberFormat="1" applyFont="1" applyFill="1" applyBorder="1" applyAlignment="1">
      <alignment horizontal="center" vertical="center" wrapText="1"/>
    </xf>
    <xf numFmtId="49" fontId="45" fillId="0" borderId="81" xfId="0" applyNumberFormat="1" applyFont="1" applyBorder="1" applyAlignment="1">
      <alignment horizontal="center" vertical="center" wrapText="1"/>
    </xf>
    <xf numFmtId="49" fontId="45" fillId="0" borderId="83" xfId="0" applyNumberFormat="1" applyFont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/>
    </xf>
    <xf numFmtId="0" fontId="55" fillId="44" borderId="107" xfId="0" applyFont="1" applyFill="1" applyBorder="1" applyAlignment="1">
      <alignment horizontal="center" vertical="center"/>
    </xf>
    <xf numFmtId="0" fontId="60" fillId="0" borderId="108" xfId="0" applyFont="1" applyFill="1" applyBorder="1" applyAlignment="1">
      <alignment horizontal="center" vertical="center"/>
    </xf>
    <xf numFmtId="21" fontId="58" fillId="0" borderId="78" xfId="0" applyNumberFormat="1" applyFont="1" applyFill="1" applyBorder="1" applyAlignment="1">
      <alignment horizontal="center" vertical="center"/>
    </xf>
    <xf numFmtId="0" fontId="55" fillId="0" borderId="109" xfId="0" applyFont="1" applyFill="1" applyBorder="1" applyAlignment="1">
      <alignment horizontal="center" vertical="center"/>
    </xf>
    <xf numFmtId="49" fontId="62" fillId="45" borderId="87" xfId="0" applyNumberFormat="1" applyFont="1" applyFill="1" applyBorder="1" applyAlignment="1">
      <alignment horizontal="center" wrapText="1"/>
    </xf>
    <xf numFmtId="49" fontId="45" fillId="9" borderId="97" xfId="0" applyNumberFormat="1" applyFont="1" applyFill="1" applyBorder="1" applyAlignment="1">
      <alignment horizontal="center" vertical="center" wrapText="1"/>
    </xf>
    <xf numFmtId="14" fontId="57" fillId="9" borderId="97" xfId="0" applyNumberFormat="1" applyFont="1" applyFill="1" applyBorder="1" applyAlignment="1">
      <alignment horizontal="center" vertical="center" wrapText="1"/>
    </xf>
    <xf numFmtId="21" fontId="57" fillId="9" borderId="97" xfId="0" applyNumberFormat="1" applyFont="1" applyFill="1" applyBorder="1" applyAlignment="1">
      <alignment horizontal="center" vertical="center" wrapText="1"/>
    </xf>
    <xf numFmtId="49" fontId="62" fillId="45" borderId="91" xfId="0" applyNumberFormat="1" applyFont="1" applyFill="1" applyBorder="1" applyAlignment="1">
      <alignment horizontal="center" wrapText="1"/>
    </xf>
    <xf numFmtId="49" fontId="62" fillId="45" borderId="93" xfId="0" applyNumberFormat="1" applyFont="1" applyFill="1" applyBorder="1" applyAlignment="1">
      <alignment horizontal="center" wrapText="1"/>
    </xf>
    <xf numFmtId="0" fontId="55" fillId="34" borderId="77" xfId="0" applyFont="1" applyFill="1" applyBorder="1" applyAlignment="1">
      <alignment horizontal="center" vertical="center"/>
    </xf>
    <xf numFmtId="0" fontId="55" fillId="34" borderId="76" xfId="0" applyFont="1" applyFill="1" applyBorder="1" applyAlignment="1">
      <alignment horizontal="center" vertical="center"/>
    </xf>
    <xf numFmtId="0" fontId="55" fillId="34" borderId="10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49" fontId="45" fillId="34" borderId="110" xfId="0" applyNumberFormat="1" applyFont="1" applyFill="1" applyBorder="1" applyAlignment="1">
      <alignment horizontal="center" vertical="center" wrapText="1"/>
    </xf>
    <xf numFmtId="14" fontId="57" fillId="34" borderId="110" xfId="0" applyNumberFormat="1" applyFont="1" applyFill="1" applyBorder="1" applyAlignment="1">
      <alignment horizontal="center" vertical="center" wrapText="1"/>
    </xf>
    <xf numFmtId="21" fontId="57" fillId="34" borderId="110" xfId="0" applyNumberFormat="1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/>
    </xf>
    <xf numFmtId="21" fontId="58" fillId="34" borderId="48" xfId="0" applyNumberFormat="1" applyFont="1" applyFill="1" applyBorder="1" applyAlignment="1">
      <alignment horizontal="center" vertical="center"/>
    </xf>
    <xf numFmtId="0" fontId="55" fillId="34" borderId="104" xfId="0" applyFont="1" applyFill="1" applyBorder="1" applyAlignment="1">
      <alignment horizontal="center" vertical="center"/>
    </xf>
    <xf numFmtId="0" fontId="57" fillId="37" borderId="97" xfId="0" applyFont="1" applyFill="1" applyBorder="1" applyAlignment="1">
      <alignment horizontal="left" vertical="center" wrapText="1"/>
    </xf>
    <xf numFmtId="0" fontId="57" fillId="37" borderId="81" xfId="0" applyFont="1" applyFill="1" applyBorder="1" applyAlignment="1">
      <alignment horizontal="left" vertical="center" wrapText="1"/>
    </xf>
    <xf numFmtId="0" fontId="57" fillId="37" borderId="83" xfId="0" applyFont="1" applyFill="1" applyBorder="1" applyAlignment="1">
      <alignment horizontal="left" vertical="center" wrapText="1"/>
    </xf>
    <xf numFmtId="0" fontId="57" fillId="34" borderId="100" xfId="0" applyFont="1" applyFill="1" applyBorder="1" applyAlignment="1">
      <alignment horizontal="left" vertical="center" wrapText="1"/>
    </xf>
    <xf numFmtId="0" fontId="55" fillId="34" borderId="28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 wrapText="1"/>
    </xf>
    <xf numFmtId="21" fontId="57" fillId="0" borderId="81" xfId="0" applyNumberFormat="1" applyFont="1" applyFill="1" applyBorder="1" applyAlignment="1">
      <alignment horizontal="center" vertical="center" wrapText="1"/>
    </xf>
    <xf numFmtId="20" fontId="57" fillId="0" borderId="81" xfId="0" applyNumberFormat="1" applyFont="1" applyFill="1" applyBorder="1" applyAlignment="1">
      <alignment horizontal="center" vertical="center" wrapText="1"/>
    </xf>
    <xf numFmtId="21" fontId="58" fillId="0" borderId="54" xfId="0" applyNumberFormat="1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60" fillId="0" borderId="111" xfId="0" applyFont="1" applyFill="1" applyBorder="1" applyAlignment="1">
      <alignment horizontal="center" vertical="center"/>
    </xf>
    <xf numFmtId="0" fontId="60" fillId="0" borderId="11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49" fontId="45" fillId="0" borderId="81" xfId="0" applyNumberFormat="1" applyFont="1" applyFill="1" applyBorder="1" applyAlignment="1">
      <alignment horizontal="center" vertical="center" wrapText="1"/>
    </xf>
    <xf numFmtId="0" fontId="55" fillId="0" borderId="111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57" fillId="37" borderId="75" xfId="0" applyFont="1" applyFill="1" applyBorder="1" applyAlignment="1">
      <alignment wrapText="1"/>
    </xf>
    <xf numFmtId="0" fontId="57" fillId="37" borderId="106" xfId="0" applyFont="1" applyFill="1" applyBorder="1" applyAlignment="1">
      <alignment wrapText="1"/>
    </xf>
    <xf numFmtId="0" fontId="61" fillId="0" borderId="75" xfId="0" applyFont="1" applyFill="1" applyBorder="1" applyAlignment="1">
      <alignment horizontal="center" vertical="center"/>
    </xf>
    <xf numFmtId="49" fontId="45" fillId="0" borderId="97" xfId="0" applyNumberFormat="1" applyFont="1" applyFill="1" applyBorder="1" applyAlignment="1">
      <alignment horizontal="center" vertical="center" wrapText="1"/>
    </xf>
    <xf numFmtId="0" fontId="57" fillId="0" borderId="97" xfId="0" applyFont="1" applyFill="1" applyBorder="1" applyAlignment="1">
      <alignment horizontal="center" vertical="center" wrapText="1"/>
    </xf>
    <xf numFmtId="21" fontId="57" fillId="0" borderId="97" xfId="0" applyNumberFormat="1" applyFont="1" applyFill="1" applyBorder="1" applyAlignment="1">
      <alignment horizontal="center" vertical="center" wrapText="1"/>
    </xf>
    <xf numFmtId="20" fontId="57" fillId="0" borderId="97" xfId="0" applyNumberFormat="1" applyFont="1" applyFill="1" applyBorder="1" applyAlignment="1">
      <alignment horizontal="center" vertical="center" wrapText="1"/>
    </xf>
    <xf numFmtId="0" fontId="55" fillId="0" borderId="116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55" fillId="44" borderId="27" xfId="0" applyFont="1" applyFill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 wrapText="1"/>
    </xf>
    <xf numFmtId="49" fontId="45" fillId="0" borderId="3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1" fontId="57" fillId="0" borderId="39" xfId="0" applyNumberFormat="1" applyFont="1" applyBorder="1" applyAlignment="1">
      <alignment horizontal="center" vertical="center" wrapText="1"/>
    </xf>
    <xf numFmtId="177" fontId="0" fillId="0" borderId="39" xfId="0" applyNumberFormat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49" fontId="59" fillId="45" borderId="30" xfId="0" applyNumberFormat="1" applyFont="1" applyFill="1" applyBorder="1" applyAlignment="1">
      <alignment horizontal="center" wrapText="1"/>
    </xf>
    <xf numFmtId="49" fontId="59" fillId="45" borderId="72" xfId="0" applyNumberFormat="1" applyFont="1" applyFill="1" applyBorder="1" applyAlignment="1">
      <alignment horizontal="center" vertical="center" wrapText="1"/>
    </xf>
    <xf numFmtId="0" fontId="59" fillId="45" borderId="30" xfId="0" applyFont="1" applyFill="1" applyBorder="1" applyAlignment="1">
      <alignment horizontal="center" vertical="center" wrapText="1"/>
    </xf>
    <xf numFmtId="49" fontId="59" fillId="45" borderId="32" xfId="0" applyNumberFormat="1" applyFont="1" applyFill="1" applyBorder="1" applyAlignment="1">
      <alignment horizontal="center" wrapText="1"/>
    </xf>
    <xf numFmtId="49" fontId="59" fillId="45" borderId="75" xfId="0" applyNumberFormat="1" applyFont="1" applyFill="1" applyBorder="1" applyAlignment="1">
      <alignment horizontal="center" wrapText="1"/>
    </xf>
    <xf numFmtId="0" fontId="57" fillId="37" borderId="31" xfId="0" applyFont="1" applyFill="1" applyBorder="1" applyAlignment="1">
      <alignment horizontal="left" vertical="center" wrapText="1"/>
    </xf>
    <xf numFmtId="0" fontId="57" fillId="37" borderId="32" xfId="0" applyFont="1" applyFill="1" applyBorder="1" applyAlignment="1">
      <alignment horizontal="left" vertical="center" wrapText="1"/>
    </xf>
    <xf numFmtId="0" fontId="8" fillId="40" borderId="67" xfId="0" applyFont="1" applyFill="1" applyBorder="1" applyAlignment="1">
      <alignment horizontal="center"/>
    </xf>
    <xf numFmtId="0" fontId="0" fillId="40" borderId="67" xfId="0" applyFill="1" applyBorder="1" applyAlignment="1">
      <alignment horizontal="center"/>
    </xf>
    <xf numFmtId="0" fontId="0" fillId="40" borderId="107" xfId="0" applyFill="1" applyBorder="1" applyAlignment="1">
      <alignment horizontal="center"/>
    </xf>
    <xf numFmtId="0" fontId="55" fillId="38" borderId="42" xfId="0" applyFont="1" applyFill="1" applyBorder="1" applyAlignment="1">
      <alignment horizontal="center"/>
    </xf>
    <xf numFmtId="0" fontId="55" fillId="38" borderId="67" xfId="0" applyFont="1" applyFill="1" applyBorder="1" applyAlignment="1">
      <alignment horizontal="center"/>
    </xf>
    <xf numFmtId="0" fontId="55" fillId="37" borderId="42" xfId="0" applyFon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55" fillId="37" borderId="67" xfId="0" applyFont="1" applyFill="1" applyBorder="1" applyAlignment="1">
      <alignment horizontal="center"/>
    </xf>
    <xf numFmtId="0" fontId="55" fillId="37" borderId="107" xfId="0" applyFont="1" applyFill="1" applyBorder="1" applyAlignment="1">
      <alignment horizontal="center"/>
    </xf>
    <xf numFmtId="49" fontId="45" fillId="0" borderId="33" xfId="0" applyNumberFormat="1" applyFont="1" applyBorder="1" applyAlignment="1">
      <alignment horizontal="center" vertical="center" wrapText="1"/>
    </xf>
    <xf numFmtId="49" fontId="45" fillId="0" borderId="43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21" fontId="57" fillId="0" borderId="48" xfId="0" applyNumberFormat="1" applyFont="1" applyBorder="1" applyAlignment="1">
      <alignment horizontal="center" vertical="center" wrapText="1"/>
    </xf>
    <xf numFmtId="21" fontId="57" fillId="0" borderId="54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52" xfId="0" applyNumberFormat="1" applyFill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49" fontId="45" fillId="0" borderId="100" xfId="0" applyNumberFormat="1" applyFont="1" applyFill="1" applyBorder="1" applyAlignment="1">
      <alignment horizontal="center" vertical="center" wrapText="1"/>
    </xf>
    <xf numFmtId="0" fontId="57" fillId="0" borderId="100" xfId="0" applyFont="1" applyFill="1" applyBorder="1" applyAlignment="1">
      <alignment horizontal="center" vertical="center" wrapText="1"/>
    </xf>
    <xf numFmtId="21" fontId="57" fillId="0" borderId="100" xfId="0" applyNumberFormat="1" applyFont="1" applyFill="1" applyBorder="1" applyAlignment="1">
      <alignment horizontal="center" vertical="center" wrapText="1"/>
    </xf>
    <xf numFmtId="20" fontId="57" fillId="0" borderId="100" xfId="0" applyNumberFormat="1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/>
    </xf>
    <xf numFmtId="21" fontId="58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4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0" sqref="A10:C10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2.7109375" style="1" customWidth="1"/>
    <col min="4" max="4" width="4.8515625" style="1" customWidth="1"/>
    <col min="5" max="23" width="4.7109375" style="0" customWidth="1"/>
    <col min="24" max="24" width="10.140625" style="0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9" t="s">
        <v>5</v>
      </c>
      <c r="E3" s="340"/>
      <c r="F3" s="340"/>
      <c r="G3" s="340"/>
      <c r="H3" s="340"/>
      <c r="I3" s="340"/>
      <c r="J3" s="340"/>
      <c r="K3" s="340"/>
      <c r="L3" s="340"/>
      <c r="M3" s="341"/>
      <c r="N3" s="342" t="s">
        <v>25</v>
      </c>
      <c r="O3" s="343"/>
      <c r="P3" s="343"/>
      <c r="Q3" s="343"/>
      <c r="R3" s="343"/>
      <c r="S3" s="343"/>
      <c r="T3" s="343"/>
      <c r="U3" s="343"/>
      <c r="V3" s="343"/>
      <c r="W3" s="343"/>
      <c r="X3" s="44" t="s">
        <v>60</v>
      </c>
      <c r="Y3" s="346" t="s">
        <v>3</v>
      </c>
      <c r="Z3" s="345"/>
      <c r="AA3" s="344" t="s">
        <v>4</v>
      </c>
      <c r="AB3" s="345"/>
      <c r="AC3" s="344" t="s">
        <v>21</v>
      </c>
      <c r="AD3" s="347"/>
      <c r="AE3" s="37"/>
      <c r="AF3" s="39"/>
      <c r="AG3" s="110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5" t="s">
        <v>61</v>
      </c>
      <c r="Y4" s="43" t="s">
        <v>16</v>
      </c>
      <c r="Z4" s="36" t="s">
        <v>24</v>
      </c>
      <c r="AA4" s="68" t="s">
        <v>16</v>
      </c>
      <c r="AB4" s="74" t="s">
        <v>24</v>
      </c>
      <c r="AC4" s="76" t="s">
        <v>89</v>
      </c>
      <c r="AD4" s="77" t="s">
        <v>24</v>
      </c>
      <c r="AE4" s="75" t="s">
        <v>17</v>
      </c>
      <c r="AF4" s="40" t="s">
        <v>26</v>
      </c>
      <c r="AG4" s="11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15">
        <v>888</v>
      </c>
      <c r="B5" s="81" t="s">
        <v>41</v>
      </c>
      <c r="C5" s="82" t="s">
        <v>58</v>
      </c>
      <c r="D5" s="95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5</v>
      </c>
      <c r="O5" s="95">
        <v>5</v>
      </c>
      <c r="P5" s="95">
        <v>5</v>
      </c>
      <c r="Q5" s="95">
        <v>5</v>
      </c>
      <c r="R5" s="95">
        <v>5</v>
      </c>
      <c r="S5" s="95">
        <v>5</v>
      </c>
      <c r="T5" s="95">
        <v>5</v>
      </c>
      <c r="U5" s="95">
        <v>5</v>
      </c>
      <c r="V5" s="96">
        <v>5</v>
      </c>
      <c r="W5" s="98">
        <v>5</v>
      </c>
      <c r="X5" s="99">
        <v>238</v>
      </c>
      <c r="Y5" s="100" t="s">
        <v>66</v>
      </c>
      <c r="Z5" s="101">
        <v>0.41818287037037033</v>
      </c>
      <c r="AA5" s="102" t="s">
        <v>66</v>
      </c>
      <c r="AB5" s="103" t="s">
        <v>75</v>
      </c>
      <c r="AC5" s="104">
        <v>0</v>
      </c>
      <c r="AD5" s="105">
        <v>0.2922337962962963</v>
      </c>
      <c r="AE5" s="106">
        <f>SUM(D5:W5)</f>
        <v>150</v>
      </c>
      <c r="AF5" s="112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16" t="s">
        <v>92</v>
      </c>
      <c r="B6" s="55" t="s">
        <v>30</v>
      </c>
      <c r="C6" s="56" t="s">
        <v>47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5</v>
      </c>
      <c r="O6" s="34">
        <v>5</v>
      </c>
      <c r="P6" s="34">
        <v>5</v>
      </c>
      <c r="Q6" s="34">
        <v>5</v>
      </c>
      <c r="R6" s="34">
        <v>5</v>
      </c>
      <c r="S6" s="34">
        <v>5</v>
      </c>
      <c r="T6" s="34">
        <v>5</v>
      </c>
      <c r="U6" s="34">
        <v>5</v>
      </c>
      <c r="V6" s="35">
        <v>5</v>
      </c>
      <c r="W6" s="47">
        <v>5</v>
      </c>
      <c r="X6" s="62">
        <v>0</v>
      </c>
      <c r="Y6" s="64" t="s">
        <v>66</v>
      </c>
      <c r="Z6" s="70">
        <v>0.4197685185185185</v>
      </c>
      <c r="AA6" s="61" t="s">
        <v>66</v>
      </c>
      <c r="AB6" s="66" t="s">
        <v>85</v>
      </c>
      <c r="AC6" s="73">
        <v>0</v>
      </c>
      <c r="AD6" s="78">
        <v>0.36564814814814817</v>
      </c>
      <c r="AE6" s="65">
        <f>SUM(D6:W6)</f>
        <v>150</v>
      </c>
      <c r="AF6" s="113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16">
        <v>971</v>
      </c>
      <c r="B7" s="55" t="s">
        <v>64</v>
      </c>
      <c r="C7" s="56" t="s">
        <v>59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5</v>
      </c>
      <c r="O7" s="34">
        <v>5</v>
      </c>
      <c r="P7" s="34">
        <v>5</v>
      </c>
      <c r="Q7" s="34">
        <v>5</v>
      </c>
      <c r="R7" s="34">
        <v>5</v>
      </c>
      <c r="S7" s="34">
        <v>5</v>
      </c>
      <c r="T7" s="34">
        <v>5</v>
      </c>
      <c r="U7" s="34">
        <v>5</v>
      </c>
      <c r="V7" s="35">
        <v>5</v>
      </c>
      <c r="W7" s="47">
        <v>5</v>
      </c>
      <c r="X7" s="62">
        <v>0</v>
      </c>
      <c r="Y7" s="64" t="s">
        <v>66</v>
      </c>
      <c r="Z7" s="70">
        <v>0.5459490740740741</v>
      </c>
      <c r="AA7" s="61" t="s">
        <v>66</v>
      </c>
      <c r="AB7" s="66" t="s">
        <v>76</v>
      </c>
      <c r="AC7" s="73">
        <v>0</v>
      </c>
      <c r="AD7" s="78">
        <v>0.39155092592592594</v>
      </c>
      <c r="AE7" s="65">
        <f>SUM(D7:W7)</f>
        <v>150</v>
      </c>
      <c r="AF7" s="113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17" t="s">
        <v>91</v>
      </c>
      <c r="B8" s="57" t="s">
        <v>28</v>
      </c>
      <c r="C8" s="58" t="s">
        <v>43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5</v>
      </c>
      <c r="O8" s="34">
        <v>5</v>
      </c>
      <c r="P8" s="34">
        <v>5</v>
      </c>
      <c r="Q8" s="34">
        <v>5</v>
      </c>
      <c r="R8" s="34">
        <v>5</v>
      </c>
      <c r="S8" s="34">
        <v>5</v>
      </c>
      <c r="T8" s="34">
        <v>5</v>
      </c>
      <c r="U8" s="34">
        <v>5</v>
      </c>
      <c r="V8" s="35">
        <v>5</v>
      </c>
      <c r="W8" s="47">
        <v>5</v>
      </c>
      <c r="X8" s="63">
        <v>0</v>
      </c>
      <c r="Y8" s="64" t="s">
        <v>66</v>
      </c>
      <c r="Z8" s="71">
        <v>0.46405092592592595</v>
      </c>
      <c r="AA8" s="61" t="s">
        <v>66</v>
      </c>
      <c r="AB8" s="66" t="s">
        <v>83</v>
      </c>
      <c r="AC8" s="73">
        <v>0</v>
      </c>
      <c r="AD8" s="78">
        <v>0.39914351851851854</v>
      </c>
      <c r="AE8" s="65">
        <f>SUM(D8:X8)</f>
        <v>150</v>
      </c>
      <c r="AF8" s="113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16">
        <v>746</v>
      </c>
      <c r="B9" s="55" t="s">
        <v>65</v>
      </c>
      <c r="C9" s="56" t="s">
        <v>56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5</v>
      </c>
      <c r="O9" s="34">
        <v>5</v>
      </c>
      <c r="P9" s="34">
        <v>5</v>
      </c>
      <c r="Q9" s="34">
        <v>5</v>
      </c>
      <c r="R9" s="34">
        <v>5</v>
      </c>
      <c r="S9" s="34">
        <v>5</v>
      </c>
      <c r="T9" s="34">
        <v>5</v>
      </c>
      <c r="U9" s="34">
        <v>5</v>
      </c>
      <c r="V9" s="35">
        <v>5</v>
      </c>
      <c r="W9" s="47">
        <v>5</v>
      </c>
      <c r="X9" s="62">
        <v>0</v>
      </c>
      <c r="Y9" s="64" t="s">
        <v>66</v>
      </c>
      <c r="Z9" s="70">
        <v>0.1827199074074074</v>
      </c>
      <c r="AA9" s="61" t="s">
        <v>66</v>
      </c>
      <c r="AB9" s="66" t="s">
        <v>73</v>
      </c>
      <c r="AC9" s="73">
        <v>0</v>
      </c>
      <c r="AD9" s="78">
        <v>0.43464120370370374</v>
      </c>
      <c r="AE9" s="65">
        <f aca="true" t="shared" si="0" ref="AE9:AE25">SUM(D9:W9)</f>
        <v>150</v>
      </c>
      <c r="AF9" s="113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17">
        <v>336</v>
      </c>
      <c r="B10" s="57" t="s">
        <v>35</v>
      </c>
      <c r="C10" s="58" t="s">
        <v>53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5</v>
      </c>
      <c r="O10" s="34">
        <v>5</v>
      </c>
      <c r="P10" s="34">
        <v>5</v>
      </c>
      <c r="Q10" s="34">
        <v>5</v>
      </c>
      <c r="R10" s="34">
        <v>5</v>
      </c>
      <c r="S10" s="34">
        <v>5</v>
      </c>
      <c r="T10" s="34">
        <v>5</v>
      </c>
      <c r="U10" s="34">
        <v>5</v>
      </c>
      <c r="V10" s="35">
        <v>5</v>
      </c>
      <c r="W10" s="47">
        <v>5</v>
      </c>
      <c r="X10" s="63">
        <v>0</v>
      </c>
      <c r="Y10" s="64" t="s">
        <v>66</v>
      </c>
      <c r="Z10" s="71">
        <v>0.5263888888888889</v>
      </c>
      <c r="AA10" s="61" t="s">
        <v>66</v>
      </c>
      <c r="AB10" s="66" t="s">
        <v>71</v>
      </c>
      <c r="AC10" s="73">
        <v>0</v>
      </c>
      <c r="AD10" s="78">
        <v>0.4548611111111111</v>
      </c>
      <c r="AE10" s="65">
        <f t="shared" si="0"/>
        <v>150</v>
      </c>
      <c r="AF10" s="113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16" t="s">
        <v>93</v>
      </c>
      <c r="B11" s="55" t="s">
        <v>33</v>
      </c>
      <c r="C11" s="56" t="s">
        <v>50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5</v>
      </c>
      <c r="O11" s="34">
        <v>5</v>
      </c>
      <c r="P11" s="34">
        <v>5</v>
      </c>
      <c r="Q11" s="34">
        <v>5</v>
      </c>
      <c r="R11" s="34">
        <v>5</v>
      </c>
      <c r="S11" s="34">
        <v>5</v>
      </c>
      <c r="T11" s="34">
        <v>5</v>
      </c>
      <c r="U11" s="34">
        <v>5</v>
      </c>
      <c r="V11" s="35">
        <v>5</v>
      </c>
      <c r="W11" s="47">
        <v>5</v>
      </c>
      <c r="X11" s="62">
        <v>0</v>
      </c>
      <c r="Y11" s="64" t="s">
        <v>67</v>
      </c>
      <c r="Z11" s="70">
        <v>0.35174768518518523</v>
      </c>
      <c r="AA11" s="67" t="s">
        <v>67</v>
      </c>
      <c r="AB11" s="66" t="s">
        <v>78</v>
      </c>
      <c r="AC11" s="73">
        <v>0</v>
      </c>
      <c r="AD11" s="78">
        <v>0.5447800925925926</v>
      </c>
      <c r="AE11" s="65">
        <f t="shared" si="0"/>
        <v>150</v>
      </c>
      <c r="AF11" s="113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16">
        <v>117</v>
      </c>
      <c r="B12" s="55" t="s">
        <v>63</v>
      </c>
      <c r="C12" s="56" t="s">
        <v>51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5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4">
        <v>5</v>
      </c>
      <c r="U12" s="34">
        <v>5</v>
      </c>
      <c r="V12" s="35">
        <v>5</v>
      </c>
      <c r="W12" s="47">
        <v>5</v>
      </c>
      <c r="X12" s="62">
        <v>0</v>
      </c>
      <c r="Y12" s="64" t="s">
        <v>66</v>
      </c>
      <c r="Z12" s="70">
        <v>0.45131944444444444</v>
      </c>
      <c r="AA12" s="61" t="s">
        <v>66</v>
      </c>
      <c r="AB12" s="66" t="s">
        <v>70</v>
      </c>
      <c r="AC12" s="73">
        <v>0</v>
      </c>
      <c r="AD12" s="78">
        <v>0.5452083333333334</v>
      </c>
      <c r="AE12" s="65">
        <f t="shared" si="0"/>
        <v>150</v>
      </c>
      <c r="AF12" s="113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16">
        <v>777</v>
      </c>
      <c r="B13" s="55" t="s">
        <v>39</v>
      </c>
      <c r="C13" s="56" t="s">
        <v>57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5</v>
      </c>
      <c r="O13" s="34">
        <v>5</v>
      </c>
      <c r="P13" s="34">
        <v>5</v>
      </c>
      <c r="Q13" s="34">
        <v>5</v>
      </c>
      <c r="R13" s="34">
        <v>5</v>
      </c>
      <c r="S13" s="34">
        <v>5</v>
      </c>
      <c r="T13" s="34">
        <v>5</v>
      </c>
      <c r="U13" s="34">
        <v>5</v>
      </c>
      <c r="V13" s="35">
        <v>5</v>
      </c>
      <c r="W13" s="47">
        <v>5</v>
      </c>
      <c r="X13" s="62">
        <v>0</v>
      </c>
      <c r="Y13" s="64" t="s">
        <v>67</v>
      </c>
      <c r="Z13" s="70">
        <v>0.4275462962962963</v>
      </c>
      <c r="AA13" s="61" t="s">
        <v>66</v>
      </c>
      <c r="AB13" s="66" t="s">
        <v>74</v>
      </c>
      <c r="AC13" s="73">
        <v>0</v>
      </c>
      <c r="AD13" s="78">
        <v>0.5467592592592593</v>
      </c>
      <c r="AE13" s="65">
        <f t="shared" si="0"/>
        <v>150</v>
      </c>
      <c r="AF13" s="113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16" t="s">
        <v>94</v>
      </c>
      <c r="B14" s="55" t="s">
        <v>31</v>
      </c>
      <c r="C14" s="56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5</v>
      </c>
      <c r="O14" s="34">
        <v>5</v>
      </c>
      <c r="P14" s="34">
        <v>5</v>
      </c>
      <c r="Q14" s="34">
        <v>5</v>
      </c>
      <c r="R14" s="34">
        <v>5</v>
      </c>
      <c r="S14" s="34">
        <v>5</v>
      </c>
      <c r="T14" s="34">
        <v>5</v>
      </c>
      <c r="U14" s="34">
        <v>5</v>
      </c>
      <c r="V14" s="35">
        <v>5</v>
      </c>
      <c r="W14" s="47">
        <v>5</v>
      </c>
      <c r="X14" s="62">
        <v>0</v>
      </c>
      <c r="Y14" s="64" t="s">
        <v>66</v>
      </c>
      <c r="Z14" s="70">
        <v>0.3640046296296296</v>
      </c>
      <c r="AA14" s="61" t="s">
        <v>66</v>
      </c>
      <c r="AB14" s="66" t="s">
        <v>69</v>
      </c>
      <c r="AC14" s="73">
        <v>0</v>
      </c>
      <c r="AD14" s="78">
        <v>0.5616898148148148</v>
      </c>
      <c r="AE14" s="65">
        <f t="shared" si="0"/>
        <v>150</v>
      </c>
      <c r="AF14" s="113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16">
        <v>588</v>
      </c>
      <c r="B15" s="55" t="s">
        <v>37</v>
      </c>
      <c r="C15" s="56" t="s">
        <v>54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5</v>
      </c>
      <c r="O15" s="34">
        <v>5</v>
      </c>
      <c r="P15" s="34">
        <v>5</v>
      </c>
      <c r="Q15" s="34">
        <v>5</v>
      </c>
      <c r="R15" s="34">
        <v>5</v>
      </c>
      <c r="S15" s="34">
        <v>5</v>
      </c>
      <c r="T15" s="34">
        <v>5</v>
      </c>
      <c r="U15" s="34">
        <v>5</v>
      </c>
      <c r="V15" s="35">
        <v>5</v>
      </c>
      <c r="W15" s="47">
        <v>5</v>
      </c>
      <c r="X15" s="62">
        <v>0</v>
      </c>
      <c r="Y15" s="64" t="s">
        <v>66</v>
      </c>
      <c r="Z15" s="70">
        <v>0.3953009259259259</v>
      </c>
      <c r="AA15" s="61" t="s">
        <v>66</v>
      </c>
      <c r="AB15" s="66" t="s">
        <v>72</v>
      </c>
      <c r="AC15" s="73">
        <v>0</v>
      </c>
      <c r="AD15" s="78">
        <v>0.6033101851851852</v>
      </c>
      <c r="AE15" s="65">
        <f t="shared" si="0"/>
        <v>150</v>
      </c>
      <c r="AF15" s="113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16" t="s">
        <v>95</v>
      </c>
      <c r="B16" s="55" t="s">
        <v>32</v>
      </c>
      <c r="C16" s="56" t="s">
        <v>49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5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5">
        <v>5</v>
      </c>
      <c r="W16" s="47">
        <v>5</v>
      </c>
      <c r="X16" s="62">
        <v>0</v>
      </c>
      <c r="Y16" s="64" t="s">
        <v>67</v>
      </c>
      <c r="Z16" s="70">
        <v>0.32145833333333335</v>
      </c>
      <c r="AA16" s="67" t="s">
        <v>67</v>
      </c>
      <c r="AB16" s="66" t="s">
        <v>77</v>
      </c>
      <c r="AC16" s="73">
        <v>0</v>
      </c>
      <c r="AD16" s="78">
        <v>0.6736805555555555</v>
      </c>
      <c r="AE16" s="65">
        <f t="shared" si="0"/>
        <v>150</v>
      </c>
      <c r="AF16" s="113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16" t="s">
        <v>96</v>
      </c>
      <c r="B17" s="55" t="s">
        <v>29</v>
      </c>
      <c r="C17" s="56" t="s">
        <v>44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5</v>
      </c>
      <c r="O17" s="34">
        <v>5</v>
      </c>
      <c r="P17" s="34">
        <v>5</v>
      </c>
      <c r="Q17" s="34">
        <v>5</v>
      </c>
      <c r="R17" s="34">
        <v>5</v>
      </c>
      <c r="S17" s="34">
        <v>5</v>
      </c>
      <c r="T17" s="34">
        <v>5</v>
      </c>
      <c r="U17" s="34">
        <v>5</v>
      </c>
      <c r="V17" s="35">
        <v>5</v>
      </c>
      <c r="W17" s="47">
        <v>5</v>
      </c>
      <c r="X17" s="62">
        <v>0</v>
      </c>
      <c r="Y17" s="64" t="s">
        <v>66</v>
      </c>
      <c r="Z17" s="70">
        <v>0.04859953703703704</v>
      </c>
      <c r="AA17" s="61" t="s">
        <v>66</v>
      </c>
      <c r="AB17" s="66" t="s">
        <v>84</v>
      </c>
      <c r="AC17" s="73">
        <v>0</v>
      </c>
      <c r="AD17" s="78">
        <v>0.8833449074074075</v>
      </c>
      <c r="AE17" s="65">
        <f t="shared" si="0"/>
        <v>150</v>
      </c>
      <c r="AF17" s="113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16">
        <v>840</v>
      </c>
      <c r="B18" s="55" t="s">
        <v>40</v>
      </c>
      <c r="C18" s="56" t="s">
        <v>22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5</v>
      </c>
      <c r="O18" s="34">
        <v>5</v>
      </c>
      <c r="P18" s="34">
        <v>5</v>
      </c>
      <c r="Q18" s="34">
        <v>5</v>
      </c>
      <c r="R18" s="34">
        <v>5</v>
      </c>
      <c r="S18" s="34">
        <v>5</v>
      </c>
      <c r="T18" s="34">
        <v>5</v>
      </c>
      <c r="U18" s="34">
        <v>5</v>
      </c>
      <c r="V18" s="35">
        <v>5</v>
      </c>
      <c r="W18" s="47">
        <v>5</v>
      </c>
      <c r="X18" s="62">
        <v>0</v>
      </c>
      <c r="Y18" s="64" t="s">
        <v>66</v>
      </c>
      <c r="Z18" s="70">
        <v>0.044756944444444446</v>
      </c>
      <c r="AA18" s="67" t="s">
        <v>67</v>
      </c>
      <c r="AB18" s="66" t="s">
        <v>80</v>
      </c>
      <c r="AC18" s="73">
        <v>0</v>
      </c>
      <c r="AD18" s="78">
        <v>0.9913541666666666</v>
      </c>
      <c r="AE18" s="65">
        <f t="shared" si="0"/>
        <v>150</v>
      </c>
      <c r="AF18" s="113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16" t="s">
        <v>100</v>
      </c>
      <c r="B19" s="55" t="s">
        <v>101</v>
      </c>
      <c r="C19" s="56" t="s">
        <v>102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5</v>
      </c>
      <c r="O19" s="34">
        <v>5</v>
      </c>
      <c r="P19" s="34">
        <v>5</v>
      </c>
      <c r="Q19" s="34">
        <v>5</v>
      </c>
      <c r="R19" s="34">
        <v>5</v>
      </c>
      <c r="S19" s="34">
        <v>5</v>
      </c>
      <c r="T19" s="34">
        <v>5</v>
      </c>
      <c r="U19" s="34">
        <v>5</v>
      </c>
      <c r="V19" s="35">
        <v>5</v>
      </c>
      <c r="W19" s="47">
        <v>5</v>
      </c>
      <c r="X19" s="62">
        <v>0</v>
      </c>
      <c r="Y19" s="64" t="s">
        <v>66</v>
      </c>
      <c r="Z19" s="70">
        <v>0.42711805555555554</v>
      </c>
      <c r="AA19" s="67" t="s">
        <v>67</v>
      </c>
      <c r="AB19" s="119">
        <v>0.42671296296296296</v>
      </c>
      <c r="AC19" s="73">
        <v>0</v>
      </c>
      <c r="AD19" s="78">
        <v>0.9995949074074074</v>
      </c>
      <c r="AE19" s="65">
        <v>150</v>
      </c>
      <c r="AF19" s="113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16" t="s">
        <v>97</v>
      </c>
      <c r="B20" s="55" t="s">
        <v>23</v>
      </c>
      <c r="C20" s="56" t="s">
        <v>45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5</v>
      </c>
      <c r="O20" s="34">
        <v>5</v>
      </c>
      <c r="P20" s="34">
        <v>5</v>
      </c>
      <c r="Q20" s="34">
        <v>5</v>
      </c>
      <c r="R20" s="34">
        <v>5</v>
      </c>
      <c r="S20" s="34">
        <v>5</v>
      </c>
      <c r="T20" s="34">
        <v>5</v>
      </c>
      <c r="U20" s="34">
        <v>5</v>
      </c>
      <c r="V20" s="35">
        <v>5</v>
      </c>
      <c r="W20" s="47">
        <v>5</v>
      </c>
      <c r="X20" s="62">
        <v>0</v>
      </c>
      <c r="Y20" s="64" t="s">
        <v>66</v>
      </c>
      <c r="Z20" s="70">
        <v>0.05016203703703703</v>
      </c>
      <c r="AA20" s="67" t="s">
        <v>67</v>
      </c>
      <c r="AB20" s="66" t="s">
        <v>87</v>
      </c>
      <c r="AC20" s="73">
        <v>1</v>
      </c>
      <c r="AD20" s="78">
        <v>0.012337962962962962</v>
      </c>
      <c r="AE20" s="65">
        <f t="shared" si="0"/>
        <v>150</v>
      </c>
      <c r="AF20" s="113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16" t="s">
        <v>98</v>
      </c>
      <c r="B21" s="55" t="s">
        <v>27</v>
      </c>
      <c r="C21" s="56" t="s">
        <v>42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5</v>
      </c>
      <c r="O21" s="34">
        <v>5</v>
      </c>
      <c r="P21" s="34">
        <v>5</v>
      </c>
      <c r="Q21" s="34">
        <v>5</v>
      </c>
      <c r="R21" s="34">
        <v>5</v>
      </c>
      <c r="S21" s="34">
        <v>5</v>
      </c>
      <c r="T21" s="34">
        <v>5</v>
      </c>
      <c r="U21" s="34">
        <v>5</v>
      </c>
      <c r="V21" s="35">
        <v>5</v>
      </c>
      <c r="W21" s="47">
        <v>5</v>
      </c>
      <c r="X21" s="79">
        <v>271</v>
      </c>
      <c r="Y21" s="80" t="s">
        <v>66</v>
      </c>
      <c r="Z21" s="69">
        <v>0.9161921296296297</v>
      </c>
      <c r="AA21" s="67" t="s">
        <v>67</v>
      </c>
      <c r="AB21" s="66" t="s">
        <v>86</v>
      </c>
      <c r="AC21" s="73">
        <v>1</v>
      </c>
      <c r="AD21" s="78">
        <v>0.03311342592592593</v>
      </c>
      <c r="AE21" s="65">
        <f t="shared" si="0"/>
        <v>150</v>
      </c>
      <c r="AF21" s="113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16" t="s">
        <v>99</v>
      </c>
      <c r="B22" s="55" t="s">
        <v>62</v>
      </c>
      <c r="C22" s="56" t="s">
        <v>46</v>
      </c>
      <c r="D22" s="34">
        <v>10</v>
      </c>
      <c r="E22" s="34">
        <v>10</v>
      </c>
      <c r="F22" s="34">
        <v>10</v>
      </c>
      <c r="G22" s="34">
        <v>10</v>
      </c>
      <c r="H22" s="34">
        <v>10</v>
      </c>
      <c r="I22" s="34">
        <v>10</v>
      </c>
      <c r="J22" s="34">
        <v>10</v>
      </c>
      <c r="K22" s="34">
        <v>10</v>
      </c>
      <c r="L22" s="34">
        <v>10</v>
      </c>
      <c r="M22" s="35">
        <v>10</v>
      </c>
      <c r="N22" s="46">
        <v>5</v>
      </c>
      <c r="O22" s="34">
        <v>5</v>
      </c>
      <c r="P22" s="34">
        <v>5</v>
      </c>
      <c r="Q22" s="34">
        <v>5</v>
      </c>
      <c r="R22" s="34">
        <v>5</v>
      </c>
      <c r="S22" s="34">
        <v>5</v>
      </c>
      <c r="T22" s="34">
        <v>5</v>
      </c>
      <c r="U22" s="34">
        <v>5</v>
      </c>
      <c r="V22" s="35">
        <v>5</v>
      </c>
      <c r="W22" s="47">
        <v>5</v>
      </c>
      <c r="X22" s="62">
        <v>0</v>
      </c>
      <c r="Y22" s="64" t="s">
        <v>66</v>
      </c>
      <c r="Z22" s="70">
        <v>0.3335416666666667</v>
      </c>
      <c r="AA22" s="67" t="s">
        <v>67</v>
      </c>
      <c r="AB22" s="66" t="s">
        <v>88</v>
      </c>
      <c r="AC22" s="73">
        <v>1</v>
      </c>
      <c r="AD22" s="78">
        <v>0.06993055555555555</v>
      </c>
      <c r="AE22" s="65">
        <f t="shared" si="0"/>
        <v>150</v>
      </c>
      <c r="AF22" s="113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16">
        <v>445</v>
      </c>
      <c r="B23" s="55" t="s">
        <v>36</v>
      </c>
      <c r="C23" s="56" t="s">
        <v>36</v>
      </c>
      <c r="D23" s="34">
        <v>10</v>
      </c>
      <c r="E23" s="34">
        <v>10</v>
      </c>
      <c r="F23" s="34">
        <v>10</v>
      </c>
      <c r="G23" s="34">
        <v>10</v>
      </c>
      <c r="H23" s="34">
        <v>10</v>
      </c>
      <c r="I23" s="34">
        <v>10</v>
      </c>
      <c r="J23" s="34">
        <v>10</v>
      </c>
      <c r="K23" s="34">
        <v>10</v>
      </c>
      <c r="L23" s="34">
        <v>10</v>
      </c>
      <c r="M23" s="35"/>
      <c r="N23" s="46">
        <v>5</v>
      </c>
      <c r="O23" s="34">
        <v>5</v>
      </c>
      <c r="P23" s="34">
        <v>5</v>
      </c>
      <c r="Q23" s="34">
        <v>5</v>
      </c>
      <c r="R23" s="34"/>
      <c r="S23" s="34">
        <v>5</v>
      </c>
      <c r="T23" s="34">
        <v>5</v>
      </c>
      <c r="U23" s="34">
        <v>5</v>
      </c>
      <c r="V23" s="35">
        <v>5</v>
      </c>
      <c r="W23" s="47"/>
      <c r="X23" s="62">
        <v>0</v>
      </c>
      <c r="Y23" s="64" t="s">
        <v>67</v>
      </c>
      <c r="Z23" s="70">
        <v>0.3078125</v>
      </c>
      <c r="AA23" s="61" t="s">
        <v>68</v>
      </c>
      <c r="AB23" s="66" t="s">
        <v>82</v>
      </c>
      <c r="AC23" s="73">
        <v>0</v>
      </c>
      <c r="AD23" s="78">
        <v>0.7130208333333333</v>
      </c>
      <c r="AE23" s="65">
        <f t="shared" si="0"/>
        <v>130</v>
      </c>
      <c r="AF23" s="113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23" customFormat="1" ht="16.5" customHeight="1">
      <c r="A24" s="116">
        <v>329</v>
      </c>
      <c r="B24" s="55" t="s">
        <v>34</v>
      </c>
      <c r="C24" s="56" t="s">
        <v>52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/>
      <c r="K24" s="34"/>
      <c r="L24" s="34"/>
      <c r="M24" s="35"/>
      <c r="N24" s="46">
        <v>5</v>
      </c>
      <c r="O24" s="34">
        <v>5</v>
      </c>
      <c r="P24" s="34">
        <v>5</v>
      </c>
      <c r="Q24" s="34">
        <v>5</v>
      </c>
      <c r="R24" s="34">
        <v>5</v>
      </c>
      <c r="S24" s="34">
        <v>5</v>
      </c>
      <c r="T24" s="34"/>
      <c r="U24" s="34"/>
      <c r="V24" s="35"/>
      <c r="W24" s="47"/>
      <c r="X24" s="62">
        <v>0</v>
      </c>
      <c r="Y24" s="64" t="s">
        <v>66</v>
      </c>
      <c r="Z24" s="70">
        <v>0.5134722222222222</v>
      </c>
      <c r="AA24" s="61" t="s">
        <v>68</v>
      </c>
      <c r="AB24" s="66" t="s">
        <v>81</v>
      </c>
      <c r="AC24" s="73">
        <v>1</v>
      </c>
      <c r="AD24" s="78">
        <v>0.6004166666666667</v>
      </c>
      <c r="AE24" s="65">
        <f t="shared" si="0"/>
        <v>90</v>
      </c>
      <c r="AF24" s="113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4"/>
      <c r="EQ24" s="14"/>
      <c r="ER24" s="14"/>
      <c r="ES24" s="14"/>
      <c r="ET24" s="14"/>
      <c r="EU24" s="14"/>
      <c r="EV24" s="14"/>
      <c r="EW24" s="14"/>
      <c r="EX24" s="14"/>
    </row>
    <row r="25" spans="1:154" s="23" customFormat="1" ht="16.5" customHeight="1" thickBot="1">
      <c r="A25" s="118">
        <v>703</v>
      </c>
      <c r="B25" s="59" t="s">
        <v>38</v>
      </c>
      <c r="C25" s="60" t="s">
        <v>55</v>
      </c>
      <c r="D25" s="83">
        <v>10</v>
      </c>
      <c r="E25" s="83">
        <v>10</v>
      </c>
      <c r="F25" s="83">
        <v>10</v>
      </c>
      <c r="G25" s="83">
        <v>10</v>
      </c>
      <c r="H25" s="83">
        <v>10</v>
      </c>
      <c r="I25" s="83">
        <v>10</v>
      </c>
      <c r="J25" s="83"/>
      <c r="K25" s="83"/>
      <c r="L25" s="83"/>
      <c r="M25" s="84"/>
      <c r="N25" s="85">
        <v>5</v>
      </c>
      <c r="O25" s="83">
        <v>5</v>
      </c>
      <c r="P25" s="83">
        <v>5</v>
      </c>
      <c r="Q25" s="83">
        <v>5</v>
      </c>
      <c r="R25" s="83">
        <v>5</v>
      </c>
      <c r="S25" s="83"/>
      <c r="T25" s="83"/>
      <c r="U25" s="83"/>
      <c r="V25" s="84"/>
      <c r="W25" s="86"/>
      <c r="X25" s="87">
        <v>0</v>
      </c>
      <c r="Y25" s="88" t="s">
        <v>66</v>
      </c>
      <c r="Z25" s="89">
        <v>0.5656018518518519</v>
      </c>
      <c r="AA25" s="90" t="s">
        <v>67</v>
      </c>
      <c r="AB25" s="91" t="s">
        <v>79</v>
      </c>
      <c r="AC25" s="92">
        <v>1</v>
      </c>
      <c r="AD25" s="93">
        <v>0.003148148148148148</v>
      </c>
      <c r="AE25" s="94">
        <f t="shared" si="0"/>
        <v>85</v>
      </c>
      <c r="AF25" s="114">
        <v>21</v>
      </c>
      <c r="AG25" s="109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4"/>
      <c r="EQ25" s="14"/>
      <c r="ER25" s="14"/>
      <c r="ES25" s="14"/>
      <c r="ET25" s="14"/>
      <c r="EU25" s="14"/>
      <c r="EV25" s="14"/>
      <c r="EW25" s="14"/>
      <c r="EX25" s="14"/>
    </row>
    <row r="26" spans="1:154" s="23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4"/>
      <c r="EQ26" s="14"/>
      <c r="ER26" s="14"/>
      <c r="ES26" s="14"/>
      <c r="ET26" s="14"/>
      <c r="EU26" s="14"/>
      <c r="EV26" s="14"/>
      <c r="EW26" s="14"/>
      <c r="EX26" s="14"/>
    </row>
    <row r="27" spans="25:154" s="4" customFormat="1" ht="15" customHeight="1"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5:154" s="4" customFormat="1" ht="15" customHeight="1"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5:154" s="4" customFormat="1" ht="15" customHeight="1"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5:154" s="4" customFormat="1" ht="15" customHeight="1"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5:154" s="4" customFormat="1" ht="15" customHeight="1"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5:154" s="4" customFormat="1" ht="15" customHeight="1"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5:154" s="4" customFormat="1" ht="15" customHeight="1"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5:154" s="4" customFormat="1" ht="15" customHeight="1"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5:154" s="4" customFormat="1" ht="15" customHeight="1"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5:154" s="4" customFormat="1" ht="15" customHeight="1"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5:154" s="4" customFormat="1" ht="15" customHeight="1"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5:154" s="4" customFormat="1" ht="15" customHeight="1"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5:154" s="4" customFormat="1" ht="15" customHeight="1"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5:154" s="4" customFormat="1" ht="15" customHeight="1"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5:154" s="4" customFormat="1" ht="15" customHeight="1"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5:154" s="4" customFormat="1" ht="15" customHeight="1"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5:154" s="4" customFormat="1" ht="15" customHeight="1"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5:154" s="4" customFormat="1" ht="15" customHeight="1"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5:154" s="4" customFormat="1" ht="15" customHeight="1"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5:154" s="4" customFormat="1" ht="15" customHeight="1"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5:154" s="4" customFormat="1" ht="15" customHeight="1"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5:154" s="4" customFormat="1" ht="15" customHeight="1"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5:154" s="4" customFormat="1" ht="15" customHeight="1"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5:154" s="4" customFormat="1" ht="15" customHeight="1"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5:154" s="4" customFormat="1" ht="15" customHeight="1"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5:154" s="4" customFormat="1" ht="15" customHeight="1"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5:154" s="4" customFormat="1" ht="15" customHeight="1"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5:154" s="4" customFormat="1" ht="15" customHeight="1"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5:154" s="4" customFormat="1" ht="15" customHeight="1"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5:154" s="4" customFormat="1" ht="15" customHeight="1"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5:154" s="4" customFormat="1" ht="15" customHeight="1"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5:154" s="4" customFormat="1" ht="15" customHeight="1"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5:154" s="4" customFormat="1" ht="15" customHeight="1"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5:154" s="4" customFormat="1" ht="15" customHeight="1"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5:154" s="4" customFormat="1" ht="15" customHeight="1"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5:154" s="4" customFormat="1" ht="15" customHeight="1"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5:154" s="4" customFormat="1" ht="15" customHeight="1"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5:154" s="4" customFormat="1" ht="15" customHeight="1"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5:154" s="4" customFormat="1" ht="15" customHeight="1"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5:154" s="4" customFormat="1" ht="15" customHeight="1"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5:154" s="4" customFormat="1" ht="15" customHeight="1"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5:154" s="4" customFormat="1" ht="15" customHeight="1"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5:154" s="4" customFormat="1" ht="15" customHeight="1"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5:154" s="4" customFormat="1" ht="15" customHeight="1"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5:154" s="4" customFormat="1" ht="15" customHeight="1"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5:154" s="4" customFormat="1" ht="15" customHeight="1"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5:154" s="4" customFormat="1" ht="15" customHeight="1"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5:154" s="4" customFormat="1" ht="15" customHeight="1"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5:154" s="4" customFormat="1" ht="15" customHeight="1"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5:154" s="4" customFormat="1" ht="15" customHeight="1"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5:154" s="4" customFormat="1" ht="15" customHeight="1"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5:154" s="4" customFormat="1" ht="15" customHeight="1"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5:154" s="4" customFormat="1" ht="15" customHeight="1"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5:154" s="4" customFormat="1" ht="15" customHeight="1"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5:154" s="4" customFormat="1" ht="15" customHeight="1"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5:154" s="4" customFormat="1" ht="15" customHeight="1"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5:154" s="4" customFormat="1" ht="15" customHeight="1"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5:154" s="4" customFormat="1" ht="15" customHeight="1"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5:154" s="4" customFormat="1" ht="15" customHeight="1"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5:154" s="4" customFormat="1" ht="15" customHeight="1"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5:154" s="4" customFormat="1" ht="15" customHeight="1"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1:154" s="4" customFormat="1" ht="15" customHeight="1">
      <c r="A264" s="1"/>
      <c r="B264" s="1"/>
      <c r="C264" s="1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 s="31"/>
      <c r="Z264" s="31"/>
      <c r="AA264" s="32"/>
      <c r="AB264" s="32"/>
      <c r="AC264" s="72"/>
      <c r="AD264" s="72"/>
      <c r="AE264" s="33"/>
      <c r="AF264" s="33"/>
      <c r="AG264" s="33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70"/>
  <sheetViews>
    <sheetView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8" sqref="AB8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9" t="s">
        <v>5</v>
      </c>
      <c r="E3" s="340"/>
      <c r="F3" s="340"/>
      <c r="G3" s="340"/>
      <c r="H3" s="340"/>
      <c r="I3" s="340"/>
      <c r="J3" s="340"/>
      <c r="K3" s="340"/>
      <c r="L3" s="340"/>
      <c r="M3" s="341"/>
      <c r="N3" s="342" t="s">
        <v>25</v>
      </c>
      <c r="O3" s="343"/>
      <c r="P3" s="343"/>
      <c r="Q3" s="343"/>
      <c r="R3" s="343"/>
      <c r="S3" s="343"/>
      <c r="T3" s="343"/>
      <c r="U3" s="343"/>
      <c r="V3" s="343"/>
      <c r="W3" s="343"/>
      <c r="X3" s="120" t="s">
        <v>60</v>
      </c>
      <c r="Y3" s="346" t="s">
        <v>3</v>
      </c>
      <c r="Z3" s="345"/>
      <c r="AA3" s="344" t="s">
        <v>4</v>
      </c>
      <c r="AB3" s="345"/>
      <c r="AC3" s="344" t="s">
        <v>21</v>
      </c>
      <c r="AD3" s="347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134" t="s">
        <v>17</v>
      </c>
      <c r="AF4" s="135" t="s">
        <v>26</v>
      </c>
      <c r="AG4" s="136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37" t="s">
        <v>174</v>
      </c>
      <c r="B5" s="177" t="s">
        <v>175</v>
      </c>
      <c r="C5" s="178" t="s">
        <v>176</v>
      </c>
      <c r="D5" s="193">
        <v>10</v>
      </c>
      <c r="E5" s="193">
        <v>10</v>
      </c>
      <c r="F5" s="193">
        <v>10</v>
      </c>
      <c r="G5" s="193">
        <v>10</v>
      </c>
      <c r="H5" s="193">
        <v>10</v>
      </c>
      <c r="I5" s="193">
        <v>10</v>
      </c>
      <c r="J5" s="193">
        <v>10</v>
      </c>
      <c r="K5" s="193">
        <v>10</v>
      </c>
      <c r="L5" s="193">
        <v>10</v>
      </c>
      <c r="M5" s="194">
        <v>10</v>
      </c>
      <c r="N5" s="195">
        <v>10</v>
      </c>
      <c r="O5" s="193">
        <v>10</v>
      </c>
      <c r="P5" s="193">
        <v>10</v>
      </c>
      <c r="Q5" s="193">
        <v>10</v>
      </c>
      <c r="R5" s="193">
        <v>10</v>
      </c>
      <c r="S5" s="193">
        <v>10</v>
      </c>
      <c r="T5" s="193">
        <v>10</v>
      </c>
      <c r="U5" s="193">
        <v>10</v>
      </c>
      <c r="V5" s="194">
        <v>10</v>
      </c>
      <c r="W5" s="196">
        <v>10</v>
      </c>
      <c r="X5" s="197"/>
      <c r="Y5" s="198" t="s">
        <v>104</v>
      </c>
      <c r="Z5" s="199">
        <v>0.5321875</v>
      </c>
      <c r="AA5" s="198" t="s">
        <v>104</v>
      </c>
      <c r="AB5" s="200" t="s">
        <v>177</v>
      </c>
      <c r="AC5" s="201">
        <v>0</v>
      </c>
      <c r="AD5" s="202">
        <v>0.2712847222222222</v>
      </c>
      <c r="AE5" s="203">
        <f aca="true" t="shared" si="0" ref="AE5:AE30">SUM(D5:W5)</f>
        <v>200</v>
      </c>
      <c r="AF5" s="138">
        <v>1</v>
      </c>
      <c r="AG5" s="108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39">
        <v>888</v>
      </c>
      <c r="B6" s="177" t="s">
        <v>41</v>
      </c>
      <c r="C6" s="178" t="s">
        <v>58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189" t="s">
        <v>103</v>
      </c>
      <c r="Y6" s="190" t="s">
        <v>104</v>
      </c>
      <c r="Z6" s="191">
        <v>0.5885763888888889</v>
      </c>
      <c r="AA6" s="190" t="s">
        <v>104</v>
      </c>
      <c r="AB6" s="192" t="s">
        <v>105</v>
      </c>
      <c r="AC6" s="73">
        <v>0</v>
      </c>
      <c r="AD6" s="144">
        <v>0.27600694444444446</v>
      </c>
      <c r="AE6" s="145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39" t="s">
        <v>106</v>
      </c>
      <c r="B7" s="177" t="s">
        <v>107</v>
      </c>
      <c r="C7" s="178" t="s">
        <v>108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140"/>
      <c r="Y7" s="141" t="s">
        <v>104</v>
      </c>
      <c r="Z7" s="142">
        <v>0.35515046296296293</v>
      </c>
      <c r="AA7" s="141" t="s">
        <v>104</v>
      </c>
      <c r="AB7" s="143" t="s">
        <v>109</v>
      </c>
      <c r="AC7" s="73">
        <v>0</v>
      </c>
      <c r="AD7" s="144">
        <v>0.3399884259259259</v>
      </c>
      <c r="AE7" s="145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39">
        <v>746</v>
      </c>
      <c r="B8" s="177" t="s">
        <v>110</v>
      </c>
      <c r="C8" s="178" t="s">
        <v>56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140" t="s">
        <v>111</v>
      </c>
      <c r="Y8" s="141" t="s">
        <v>104</v>
      </c>
      <c r="Z8" s="142">
        <v>0.345162037037037</v>
      </c>
      <c r="AA8" s="141" t="s">
        <v>104</v>
      </c>
      <c r="AB8" s="143" t="s">
        <v>112</v>
      </c>
      <c r="AC8" s="73">
        <v>0</v>
      </c>
      <c r="AD8" s="144">
        <v>0.3541435185185185</v>
      </c>
      <c r="AE8" s="145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39">
        <v>329</v>
      </c>
      <c r="B9" s="177" t="s">
        <v>34</v>
      </c>
      <c r="C9" s="178" t="s">
        <v>52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140"/>
      <c r="Y9" s="141" t="s">
        <v>104</v>
      </c>
      <c r="Z9" s="142">
        <v>0.4544560185185185</v>
      </c>
      <c r="AA9" s="141" t="s">
        <v>104</v>
      </c>
      <c r="AB9" s="188">
        <v>0.8222222222222223</v>
      </c>
      <c r="AC9" s="73">
        <v>0</v>
      </c>
      <c r="AD9" s="144">
        <v>0.3677662037037037</v>
      </c>
      <c r="AE9" s="145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39" t="s">
        <v>113</v>
      </c>
      <c r="B10" s="177" t="s">
        <v>27</v>
      </c>
      <c r="C10" s="178" t="s">
        <v>42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140" t="s">
        <v>114</v>
      </c>
      <c r="Y10" s="141" t="s">
        <v>104</v>
      </c>
      <c r="Z10" s="142">
        <v>0.39902777777777776</v>
      </c>
      <c r="AA10" s="141" t="s">
        <v>104</v>
      </c>
      <c r="AB10" s="143" t="s">
        <v>115</v>
      </c>
      <c r="AC10" s="73">
        <v>0</v>
      </c>
      <c r="AD10" s="144">
        <v>0.37041666666666667</v>
      </c>
      <c r="AE10" s="145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39" t="s">
        <v>97</v>
      </c>
      <c r="B11" s="177" t="s">
        <v>116</v>
      </c>
      <c r="C11" s="178" t="s">
        <v>117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140" t="s">
        <v>118</v>
      </c>
      <c r="Y11" s="141" t="s">
        <v>104</v>
      </c>
      <c r="Z11" s="142">
        <v>0.4061111111111111</v>
      </c>
      <c r="AA11" s="141" t="s">
        <v>104</v>
      </c>
      <c r="AB11" s="143" t="s">
        <v>119</v>
      </c>
      <c r="AC11" s="73">
        <v>0</v>
      </c>
      <c r="AD11" s="144">
        <v>0.3779166666666667</v>
      </c>
      <c r="AE11" s="145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39">
        <v>777</v>
      </c>
      <c r="B12" s="177" t="s">
        <v>120</v>
      </c>
      <c r="C12" s="178" t="s">
        <v>57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140"/>
      <c r="Y12" s="141" t="s">
        <v>121</v>
      </c>
      <c r="Z12" s="142">
        <v>0.3895486111111111</v>
      </c>
      <c r="AA12" s="141" t="s">
        <v>121</v>
      </c>
      <c r="AB12" s="143" t="s">
        <v>122</v>
      </c>
      <c r="AC12" s="73">
        <v>0</v>
      </c>
      <c r="AD12" s="144">
        <v>0.38614583333333335</v>
      </c>
      <c r="AE12" s="145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39">
        <v>389</v>
      </c>
      <c r="B13" s="177" t="s">
        <v>62</v>
      </c>
      <c r="C13" s="178" t="s">
        <v>46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140" t="s">
        <v>123</v>
      </c>
      <c r="Y13" s="141" t="s">
        <v>104</v>
      </c>
      <c r="Z13" s="142">
        <v>0.41928240740740735</v>
      </c>
      <c r="AA13" s="141" t="s">
        <v>104</v>
      </c>
      <c r="AB13" s="143" t="s">
        <v>124</v>
      </c>
      <c r="AC13" s="73">
        <v>0</v>
      </c>
      <c r="AD13" s="144">
        <v>0.40016203703703707</v>
      </c>
      <c r="AE13" s="145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39" t="s">
        <v>94</v>
      </c>
      <c r="B14" s="177" t="s">
        <v>31</v>
      </c>
      <c r="C14" s="178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140" t="s">
        <v>125</v>
      </c>
      <c r="Y14" s="141" t="s">
        <v>104</v>
      </c>
      <c r="Z14" s="142">
        <v>0.3767939814814815</v>
      </c>
      <c r="AA14" s="141" t="s">
        <v>104</v>
      </c>
      <c r="AB14" s="143" t="s">
        <v>126</v>
      </c>
      <c r="AC14" s="73">
        <v>0</v>
      </c>
      <c r="AD14" s="144">
        <v>0.411400462962963</v>
      </c>
      <c r="AE14" s="145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39">
        <v>585</v>
      </c>
      <c r="B15" s="177" t="s">
        <v>127</v>
      </c>
      <c r="C15" s="178" t="s">
        <v>128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140" t="s">
        <v>129</v>
      </c>
      <c r="Y15" s="141" t="s">
        <v>104</v>
      </c>
      <c r="Z15" s="142">
        <v>0.37850694444444444</v>
      </c>
      <c r="AA15" s="141" t="s">
        <v>104</v>
      </c>
      <c r="AB15" s="143" t="s">
        <v>130</v>
      </c>
      <c r="AC15" s="73">
        <v>0</v>
      </c>
      <c r="AD15" s="144">
        <v>0.41663194444444446</v>
      </c>
      <c r="AE15" s="145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39">
        <v>107</v>
      </c>
      <c r="B16" s="177" t="s">
        <v>131</v>
      </c>
      <c r="C16" s="178" t="s">
        <v>132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140"/>
      <c r="Y16" s="141" t="s">
        <v>104</v>
      </c>
      <c r="Z16" s="142">
        <v>0.3897569444444444</v>
      </c>
      <c r="AA16" s="141" t="s">
        <v>104</v>
      </c>
      <c r="AB16" s="143" t="s">
        <v>133</v>
      </c>
      <c r="AC16" s="73">
        <v>0</v>
      </c>
      <c r="AD16" s="144">
        <v>0.43385416666666665</v>
      </c>
      <c r="AE16" s="145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39" t="s">
        <v>134</v>
      </c>
      <c r="B17" s="177" t="s">
        <v>135</v>
      </c>
      <c r="C17" s="178" t="s">
        <v>136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140"/>
      <c r="Y17" s="141" t="s">
        <v>104</v>
      </c>
      <c r="Z17" s="142">
        <v>0.3963773148148148</v>
      </c>
      <c r="AA17" s="141" t="s">
        <v>104</v>
      </c>
      <c r="AB17" s="143" t="s">
        <v>137</v>
      </c>
      <c r="AC17" s="73">
        <v>0</v>
      </c>
      <c r="AD17" s="144">
        <v>0.4772337962962963</v>
      </c>
      <c r="AE17" s="145">
        <f t="shared" si="0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39" t="s">
        <v>138</v>
      </c>
      <c r="B18" s="177" t="s">
        <v>139</v>
      </c>
      <c r="C18" s="178" t="s">
        <v>140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140"/>
      <c r="Y18" s="141" t="s">
        <v>104</v>
      </c>
      <c r="Z18" s="142">
        <v>0.3639236111111111</v>
      </c>
      <c r="AA18" s="141" t="s">
        <v>104</v>
      </c>
      <c r="AB18" s="143" t="s">
        <v>141</v>
      </c>
      <c r="AC18" s="73">
        <v>0</v>
      </c>
      <c r="AD18" s="144">
        <v>0.48746527777777776</v>
      </c>
      <c r="AE18" s="145">
        <f t="shared" si="0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39" t="s">
        <v>96</v>
      </c>
      <c r="B19" s="177" t="s">
        <v>142</v>
      </c>
      <c r="C19" s="178" t="s">
        <v>143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>
        <v>10</v>
      </c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140"/>
      <c r="Y19" s="141" t="s">
        <v>104</v>
      </c>
      <c r="Z19" s="142">
        <v>0.30520833333333336</v>
      </c>
      <c r="AA19" s="141" t="s">
        <v>104</v>
      </c>
      <c r="AB19" s="143" t="s">
        <v>144</v>
      </c>
      <c r="AC19" s="73">
        <v>0</v>
      </c>
      <c r="AD19" s="144">
        <v>0.5579861111111112</v>
      </c>
      <c r="AE19" s="145">
        <f t="shared" si="0"/>
        <v>200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39">
        <v>999</v>
      </c>
      <c r="B20" s="177" t="s">
        <v>145</v>
      </c>
      <c r="C20" s="178" t="s">
        <v>146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10</v>
      </c>
      <c r="O20" s="34">
        <v>10</v>
      </c>
      <c r="P20" s="34">
        <v>10</v>
      </c>
      <c r="Q20" s="34">
        <v>10</v>
      </c>
      <c r="R20" s="34">
        <v>10</v>
      </c>
      <c r="S20" s="34">
        <v>10</v>
      </c>
      <c r="T20" s="34">
        <v>10</v>
      </c>
      <c r="U20" s="34">
        <v>10</v>
      </c>
      <c r="V20" s="34">
        <v>10</v>
      </c>
      <c r="W20" s="65">
        <v>10</v>
      </c>
      <c r="X20" s="140"/>
      <c r="Y20" s="141" t="s">
        <v>121</v>
      </c>
      <c r="Z20" s="142">
        <v>0.36538194444444444</v>
      </c>
      <c r="AA20" s="141" t="s">
        <v>121</v>
      </c>
      <c r="AB20" s="143" t="s">
        <v>147</v>
      </c>
      <c r="AC20" s="73">
        <v>0</v>
      </c>
      <c r="AD20" s="144">
        <v>0.5623958333333333</v>
      </c>
      <c r="AE20" s="145">
        <f t="shared" si="0"/>
        <v>200</v>
      </c>
      <c r="AF20" s="146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39">
        <v>840</v>
      </c>
      <c r="B21" s="177" t="s">
        <v>40</v>
      </c>
      <c r="C21" s="178" t="s">
        <v>148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10</v>
      </c>
      <c r="O21" s="34">
        <v>10</v>
      </c>
      <c r="P21" s="34">
        <v>10</v>
      </c>
      <c r="Q21" s="34">
        <v>10</v>
      </c>
      <c r="R21" s="34">
        <v>10</v>
      </c>
      <c r="S21" s="34">
        <v>10</v>
      </c>
      <c r="T21" s="34">
        <v>10</v>
      </c>
      <c r="U21" s="34">
        <v>10</v>
      </c>
      <c r="V21" s="34">
        <v>10</v>
      </c>
      <c r="W21" s="65">
        <v>10</v>
      </c>
      <c r="X21" s="140"/>
      <c r="Y21" s="141" t="s">
        <v>104</v>
      </c>
      <c r="Z21" s="142">
        <v>0.3009027777777778</v>
      </c>
      <c r="AA21" s="141" t="s">
        <v>104</v>
      </c>
      <c r="AB21" s="143" t="s">
        <v>149</v>
      </c>
      <c r="AC21" s="73">
        <v>0</v>
      </c>
      <c r="AD21" s="144">
        <v>0.5734027777777778</v>
      </c>
      <c r="AE21" s="145">
        <f t="shared" si="0"/>
        <v>200</v>
      </c>
      <c r="AF21" s="146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39" t="s">
        <v>95</v>
      </c>
      <c r="B22" s="182" t="s">
        <v>32</v>
      </c>
      <c r="C22" s="183" t="s">
        <v>49</v>
      </c>
      <c r="D22" s="147">
        <v>10</v>
      </c>
      <c r="E22" s="147">
        <v>10</v>
      </c>
      <c r="F22" s="147">
        <v>10</v>
      </c>
      <c r="G22" s="147">
        <v>10</v>
      </c>
      <c r="H22" s="147">
        <v>10</v>
      </c>
      <c r="I22" s="147">
        <v>10</v>
      </c>
      <c r="J22" s="147">
        <v>10</v>
      </c>
      <c r="K22" s="147">
        <v>10</v>
      </c>
      <c r="L22" s="147">
        <v>10</v>
      </c>
      <c r="M22" s="148">
        <v>10</v>
      </c>
      <c r="N22" s="149">
        <v>10</v>
      </c>
      <c r="O22" s="147">
        <v>10</v>
      </c>
      <c r="P22" s="147">
        <v>10</v>
      </c>
      <c r="Q22" s="147">
        <v>10</v>
      </c>
      <c r="R22" s="147">
        <v>10</v>
      </c>
      <c r="S22" s="147">
        <v>10</v>
      </c>
      <c r="T22" s="147">
        <v>10</v>
      </c>
      <c r="U22" s="147">
        <v>10</v>
      </c>
      <c r="V22" s="147">
        <v>10</v>
      </c>
      <c r="W22" s="150">
        <v>10</v>
      </c>
      <c r="X22" s="151"/>
      <c r="Y22" s="152" t="s">
        <v>121</v>
      </c>
      <c r="Z22" s="153">
        <v>0.2611111111111111</v>
      </c>
      <c r="AA22" s="152" t="s">
        <v>121</v>
      </c>
      <c r="AB22" s="154" t="s">
        <v>150</v>
      </c>
      <c r="AC22" s="155">
        <v>0</v>
      </c>
      <c r="AD22" s="156">
        <v>0.6972222222222223</v>
      </c>
      <c r="AE22" s="157">
        <f t="shared" si="0"/>
        <v>200</v>
      </c>
      <c r="AF22" s="146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39">
        <v>222</v>
      </c>
      <c r="B23" s="177" t="s">
        <v>151</v>
      </c>
      <c r="C23" s="178" t="s">
        <v>152</v>
      </c>
      <c r="D23" s="158">
        <v>10</v>
      </c>
      <c r="E23" s="158">
        <v>10</v>
      </c>
      <c r="F23" s="158">
        <v>10</v>
      </c>
      <c r="G23" s="158">
        <v>10</v>
      </c>
      <c r="H23" s="158">
        <v>10</v>
      </c>
      <c r="I23" s="158">
        <v>10</v>
      </c>
      <c r="J23" s="158">
        <v>10</v>
      </c>
      <c r="K23" s="158">
        <v>10</v>
      </c>
      <c r="L23" s="158">
        <v>10</v>
      </c>
      <c r="M23" s="159">
        <v>10</v>
      </c>
      <c r="N23" s="160">
        <v>10</v>
      </c>
      <c r="O23" s="158">
        <v>10</v>
      </c>
      <c r="P23" s="158">
        <v>10</v>
      </c>
      <c r="Q23" s="158">
        <v>10</v>
      </c>
      <c r="R23" s="158">
        <v>10</v>
      </c>
      <c r="S23" s="158">
        <v>10</v>
      </c>
      <c r="T23" s="158">
        <v>10</v>
      </c>
      <c r="U23" s="158">
        <v>10</v>
      </c>
      <c r="V23" s="159">
        <v>10</v>
      </c>
      <c r="W23" s="161">
        <v>10</v>
      </c>
      <c r="X23" s="140" t="s">
        <v>153</v>
      </c>
      <c r="Y23" s="141" t="s">
        <v>104</v>
      </c>
      <c r="Z23" s="142">
        <v>0.4091666666666667</v>
      </c>
      <c r="AA23" s="141" t="s">
        <v>121</v>
      </c>
      <c r="AB23" s="143" t="s">
        <v>154</v>
      </c>
      <c r="AC23" s="162">
        <v>0</v>
      </c>
      <c r="AD23" s="163">
        <v>0.7380555555555556</v>
      </c>
      <c r="AE23" s="145">
        <f t="shared" si="0"/>
        <v>200</v>
      </c>
      <c r="AF23" s="146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14" customFormat="1" ht="16.5" customHeight="1">
      <c r="A24" s="139" t="s">
        <v>93</v>
      </c>
      <c r="B24" s="177" t="s">
        <v>33</v>
      </c>
      <c r="C24" s="178" t="s">
        <v>155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5">
        <v>10</v>
      </c>
      <c r="N24" s="46">
        <v>10</v>
      </c>
      <c r="O24" s="34">
        <v>10</v>
      </c>
      <c r="P24" s="34">
        <v>10</v>
      </c>
      <c r="Q24" s="34">
        <v>10</v>
      </c>
      <c r="R24" s="34">
        <v>10</v>
      </c>
      <c r="S24" s="34">
        <v>10</v>
      </c>
      <c r="T24" s="34">
        <v>10</v>
      </c>
      <c r="U24" s="34">
        <v>10</v>
      </c>
      <c r="V24" s="34">
        <v>10</v>
      </c>
      <c r="W24" s="65">
        <v>10</v>
      </c>
      <c r="X24" s="140"/>
      <c r="Y24" s="141" t="s">
        <v>104</v>
      </c>
      <c r="Z24" s="142">
        <v>0.7746064814814814</v>
      </c>
      <c r="AA24" s="141" t="s">
        <v>121</v>
      </c>
      <c r="AB24" s="143" t="s">
        <v>156</v>
      </c>
      <c r="AC24" s="73">
        <v>1</v>
      </c>
      <c r="AD24" s="144">
        <v>0.14761574074074074</v>
      </c>
      <c r="AE24" s="145">
        <f t="shared" si="0"/>
        <v>200</v>
      </c>
      <c r="AF24" s="146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54" s="14" customFormat="1" ht="16.5" customHeight="1">
      <c r="A25" s="139">
        <v>971</v>
      </c>
      <c r="B25" s="177" t="s">
        <v>157</v>
      </c>
      <c r="C25" s="178" t="s">
        <v>59</v>
      </c>
      <c r="D25" s="34">
        <v>10</v>
      </c>
      <c r="E25" s="34">
        <v>10</v>
      </c>
      <c r="F25" s="34">
        <v>10</v>
      </c>
      <c r="G25" s="34">
        <v>10</v>
      </c>
      <c r="H25" s="34">
        <v>10</v>
      </c>
      <c r="I25" s="34">
        <v>10</v>
      </c>
      <c r="J25" s="34">
        <v>10</v>
      </c>
      <c r="K25" s="34">
        <v>10</v>
      </c>
      <c r="L25" s="34">
        <v>10</v>
      </c>
      <c r="M25" s="35">
        <v>10</v>
      </c>
      <c r="N25" s="46">
        <v>10</v>
      </c>
      <c r="O25" s="34">
        <v>10</v>
      </c>
      <c r="P25" s="34">
        <v>10</v>
      </c>
      <c r="Q25" s="34">
        <v>10</v>
      </c>
      <c r="R25" s="34">
        <v>10</v>
      </c>
      <c r="S25" s="34">
        <v>10</v>
      </c>
      <c r="T25" s="34">
        <v>10</v>
      </c>
      <c r="U25" s="34">
        <v>10</v>
      </c>
      <c r="V25" s="34">
        <v>10</v>
      </c>
      <c r="W25" s="65"/>
      <c r="X25" s="140" t="s">
        <v>158</v>
      </c>
      <c r="Y25" s="141" t="s">
        <v>121</v>
      </c>
      <c r="Z25" s="142">
        <v>0.4859953703703704</v>
      </c>
      <c r="AA25" s="141" t="s">
        <v>121</v>
      </c>
      <c r="AB25" s="143" t="s">
        <v>159</v>
      </c>
      <c r="AC25" s="73">
        <v>0</v>
      </c>
      <c r="AD25" s="144">
        <v>0.24108796296296298</v>
      </c>
      <c r="AE25" s="145">
        <f t="shared" si="0"/>
        <v>190</v>
      </c>
      <c r="AF25" s="146">
        <v>21</v>
      </c>
      <c r="AG25" s="108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4" customFormat="1" ht="16.5" customHeight="1">
      <c r="A26" s="139" t="s">
        <v>92</v>
      </c>
      <c r="B26" s="177" t="s">
        <v>30</v>
      </c>
      <c r="C26" s="178" t="s">
        <v>47</v>
      </c>
      <c r="D26" s="34">
        <v>10</v>
      </c>
      <c r="E26" s="34">
        <v>10</v>
      </c>
      <c r="F26" s="34">
        <v>10</v>
      </c>
      <c r="G26" s="34">
        <v>10</v>
      </c>
      <c r="H26" s="34">
        <v>10</v>
      </c>
      <c r="I26" s="34">
        <v>10</v>
      </c>
      <c r="J26" s="34">
        <v>10</v>
      </c>
      <c r="K26" s="34">
        <v>10</v>
      </c>
      <c r="L26" s="34">
        <v>10</v>
      </c>
      <c r="M26" s="35">
        <v>10</v>
      </c>
      <c r="N26" s="46">
        <v>10</v>
      </c>
      <c r="O26" s="34">
        <v>10</v>
      </c>
      <c r="P26" s="34">
        <v>10</v>
      </c>
      <c r="Q26" s="34">
        <v>10</v>
      </c>
      <c r="R26" s="34">
        <v>10</v>
      </c>
      <c r="S26" s="34"/>
      <c r="T26" s="34">
        <v>10</v>
      </c>
      <c r="U26" s="34">
        <v>10</v>
      </c>
      <c r="V26" s="34">
        <v>10</v>
      </c>
      <c r="W26" s="65">
        <v>10</v>
      </c>
      <c r="X26" s="140" t="s">
        <v>160</v>
      </c>
      <c r="Y26" s="141" t="s">
        <v>121</v>
      </c>
      <c r="Z26" s="142">
        <v>0.47524305555555557</v>
      </c>
      <c r="AA26" s="141" t="s">
        <v>121</v>
      </c>
      <c r="AB26" s="143" t="s">
        <v>161</v>
      </c>
      <c r="AC26" s="73">
        <v>0</v>
      </c>
      <c r="AD26" s="144">
        <v>0.25322916666666667</v>
      </c>
      <c r="AE26" s="145">
        <f t="shared" si="0"/>
        <v>190</v>
      </c>
      <c r="AF26" s="146">
        <v>22</v>
      </c>
      <c r="AG26" s="108">
        <v>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154" s="14" customFormat="1" ht="16.5" customHeight="1">
      <c r="A27" s="139">
        <v>445</v>
      </c>
      <c r="B27" s="177" t="s">
        <v>36</v>
      </c>
      <c r="C27" s="178" t="s">
        <v>162</v>
      </c>
      <c r="D27" s="34">
        <v>10</v>
      </c>
      <c r="E27" s="34">
        <v>10</v>
      </c>
      <c r="F27" s="34">
        <v>10</v>
      </c>
      <c r="G27" s="34">
        <v>10</v>
      </c>
      <c r="H27" s="34">
        <v>10</v>
      </c>
      <c r="I27" s="34"/>
      <c r="J27" s="34">
        <v>10</v>
      </c>
      <c r="K27" s="34">
        <v>10</v>
      </c>
      <c r="L27" s="34"/>
      <c r="M27" s="35">
        <v>10</v>
      </c>
      <c r="N27" s="46">
        <v>10</v>
      </c>
      <c r="O27" s="34">
        <v>10</v>
      </c>
      <c r="P27" s="34">
        <v>10</v>
      </c>
      <c r="Q27" s="34">
        <v>10</v>
      </c>
      <c r="R27" s="34">
        <v>10</v>
      </c>
      <c r="S27" s="34"/>
      <c r="T27" s="34">
        <v>10</v>
      </c>
      <c r="U27" s="34">
        <v>10</v>
      </c>
      <c r="V27" s="34"/>
      <c r="W27" s="65">
        <v>10</v>
      </c>
      <c r="X27" s="140"/>
      <c r="Y27" s="141" t="s">
        <v>104</v>
      </c>
      <c r="Z27" s="142">
        <v>0.3327893518518518</v>
      </c>
      <c r="AA27" s="141" t="s">
        <v>104</v>
      </c>
      <c r="AB27" s="143" t="s">
        <v>163</v>
      </c>
      <c r="AC27" s="73">
        <v>0</v>
      </c>
      <c r="AD27" s="144">
        <v>0.431099537037037</v>
      </c>
      <c r="AE27" s="145">
        <f t="shared" si="0"/>
        <v>160</v>
      </c>
      <c r="AF27" s="146">
        <v>23</v>
      </c>
      <c r="AG27" s="108"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5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1:154" s="14" customFormat="1" ht="16.5" customHeight="1">
      <c r="A28" s="139" t="s">
        <v>164</v>
      </c>
      <c r="B28" s="177" t="s">
        <v>165</v>
      </c>
      <c r="C28" s="178" t="s">
        <v>166</v>
      </c>
      <c r="D28" s="34">
        <v>10</v>
      </c>
      <c r="E28" s="34">
        <v>10</v>
      </c>
      <c r="F28" s="34">
        <v>10</v>
      </c>
      <c r="G28" s="34">
        <v>10</v>
      </c>
      <c r="H28" s="34">
        <v>10</v>
      </c>
      <c r="I28" s="34"/>
      <c r="J28" s="34">
        <v>10</v>
      </c>
      <c r="K28" s="34">
        <v>10</v>
      </c>
      <c r="L28" s="34"/>
      <c r="M28" s="35">
        <v>10</v>
      </c>
      <c r="N28" s="46">
        <v>10</v>
      </c>
      <c r="O28" s="34">
        <v>10</v>
      </c>
      <c r="P28" s="34">
        <v>10</v>
      </c>
      <c r="Q28" s="34">
        <v>10</v>
      </c>
      <c r="R28" s="34">
        <v>10</v>
      </c>
      <c r="S28" s="34"/>
      <c r="T28" s="34">
        <v>10</v>
      </c>
      <c r="U28" s="34">
        <v>10</v>
      </c>
      <c r="V28" s="34"/>
      <c r="W28" s="65"/>
      <c r="X28" s="140" t="s">
        <v>167</v>
      </c>
      <c r="Y28" s="141" t="s">
        <v>121</v>
      </c>
      <c r="Z28" s="142">
        <v>0.49020833333333336</v>
      </c>
      <c r="AA28" s="141" t="s">
        <v>121</v>
      </c>
      <c r="AB28" s="143" t="s">
        <v>168</v>
      </c>
      <c r="AC28" s="73">
        <v>0</v>
      </c>
      <c r="AD28" s="144">
        <v>0.4639583333333333</v>
      </c>
      <c r="AE28" s="145">
        <f t="shared" si="0"/>
        <v>150</v>
      </c>
      <c r="AF28" s="146">
        <v>24</v>
      </c>
      <c r="AG28" s="108">
        <v>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5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1:154" s="14" customFormat="1" ht="16.5" customHeight="1">
      <c r="A29" s="139" t="s">
        <v>98</v>
      </c>
      <c r="B29" s="177" t="s">
        <v>22</v>
      </c>
      <c r="C29" s="178" t="s">
        <v>169</v>
      </c>
      <c r="D29" s="34">
        <v>10</v>
      </c>
      <c r="E29" s="34">
        <v>10</v>
      </c>
      <c r="F29" s="34">
        <v>10</v>
      </c>
      <c r="G29" s="34">
        <v>10</v>
      </c>
      <c r="H29" s="34">
        <v>10</v>
      </c>
      <c r="I29" s="34"/>
      <c r="J29" s="34">
        <v>10</v>
      </c>
      <c r="K29" s="34">
        <v>10</v>
      </c>
      <c r="L29" s="34"/>
      <c r="M29" s="35"/>
      <c r="N29" s="46">
        <v>10</v>
      </c>
      <c r="O29" s="34">
        <v>10</v>
      </c>
      <c r="P29" s="34">
        <v>10</v>
      </c>
      <c r="Q29" s="34">
        <v>10</v>
      </c>
      <c r="R29" s="34">
        <v>10</v>
      </c>
      <c r="S29" s="34"/>
      <c r="T29" s="34">
        <v>10</v>
      </c>
      <c r="U29" s="34">
        <v>10</v>
      </c>
      <c r="V29" s="34"/>
      <c r="W29" s="65"/>
      <c r="X29" s="140"/>
      <c r="Y29" s="141" t="s">
        <v>104</v>
      </c>
      <c r="Z29" s="142">
        <v>0.6455671296296296</v>
      </c>
      <c r="AA29" s="141" t="s">
        <v>121</v>
      </c>
      <c r="AB29" s="143" t="s">
        <v>170</v>
      </c>
      <c r="AC29" s="73">
        <v>1</v>
      </c>
      <c r="AD29" s="144">
        <v>0.30096064814814816</v>
      </c>
      <c r="AE29" s="145">
        <f t="shared" si="0"/>
        <v>140</v>
      </c>
      <c r="AF29" s="146">
        <v>25</v>
      </c>
      <c r="AG29" s="108">
        <v>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5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1:154" s="14" customFormat="1" ht="16.5" customHeight="1" thickBot="1">
      <c r="A30" s="164">
        <v>548</v>
      </c>
      <c r="B30" s="180" t="s">
        <v>171</v>
      </c>
      <c r="C30" s="181" t="s">
        <v>172</v>
      </c>
      <c r="D30" s="83">
        <v>10</v>
      </c>
      <c r="E30" s="83">
        <v>10</v>
      </c>
      <c r="F30" s="83">
        <v>10</v>
      </c>
      <c r="G30" s="83">
        <v>10</v>
      </c>
      <c r="H30" s="83">
        <v>10</v>
      </c>
      <c r="I30" s="83"/>
      <c r="J30" s="83">
        <v>10</v>
      </c>
      <c r="K30" s="83"/>
      <c r="L30" s="83"/>
      <c r="M30" s="84"/>
      <c r="N30" s="85">
        <v>10</v>
      </c>
      <c r="O30" s="83">
        <v>10</v>
      </c>
      <c r="P30" s="83">
        <v>10</v>
      </c>
      <c r="Q30" s="83">
        <v>10</v>
      </c>
      <c r="R30" s="83">
        <v>10</v>
      </c>
      <c r="S30" s="83"/>
      <c r="T30" s="83">
        <v>10</v>
      </c>
      <c r="U30" s="83"/>
      <c r="V30" s="83"/>
      <c r="W30" s="94"/>
      <c r="X30" s="165"/>
      <c r="Y30" s="166" t="s">
        <v>121</v>
      </c>
      <c r="Z30" s="167">
        <v>0.38604166666666667</v>
      </c>
      <c r="AA30" s="166" t="s">
        <v>121</v>
      </c>
      <c r="AB30" s="168" t="s">
        <v>173</v>
      </c>
      <c r="AC30" s="92">
        <v>0</v>
      </c>
      <c r="AD30" s="169">
        <v>0.5757638888888889</v>
      </c>
      <c r="AE30" s="170">
        <f t="shared" si="0"/>
        <v>120</v>
      </c>
      <c r="AF30" s="171">
        <v>26</v>
      </c>
      <c r="AG30" s="109">
        <v>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5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23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5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4" s="23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5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4"/>
      <c r="EQ32" s="14"/>
      <c r="ER32" s="14"/>
      <c r="ES32" s="14"/>
      <c r="ET32" s="14"/>
      <c r="EU32" s="14"/>
      <c r="EV32" s="14"/>
      <c r="EW32" s="14"/>
      <c r="EX32" s="14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4:154" s="4" customFormat="1" ht="15" customHeight="1">
      <c r="X259" s="173"/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4:154" s="4" customFormat="1" ht="15" customHeight="1">
      <c r="X260" s="173"/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4:154" s="4" customFormat="1" ht="15" customHeight="1">
      <c r="X261" s="173"/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4:154" s="4" customFormat="1" ht="15" customHeight="1">
      <c r="X262" s="173"/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4:154" s="4" customFormat="1" ht="15" customHeight="1">
      <c r="X263" s="173"/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24:154" s="4" customFormat="1" ht="15" customHeight="1">
      <c r="X264" s="173"/>
      <c r="Y264" s="28"/>
      <c r="Z264" s="28"/>
      <c r="AA264" s="29"/>
      <c r="AB264" s="29"/>
      <c r="AC264" s="29"/>
      <c r="AD264" s="29"/>
      <c r="AE264" s="30"/>
      <c r="AF264" s="30"/>
      <c r="AG264" s="30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  <row r="265" spans="24:154" s="4" customFormat="1" ht="15" customHeight="1">
      <c r="X265" s="173"/>
      <c r="Y265" s="28"/>
      <c r="Z265" s="28"/>
      <c r="AA265" s="29"/>
      <c r="AB265" s="29"/>
      <c r="AC265" s="29"/>
      <c r="AD265" s="29"/>
      <c r="AE265" s="30"/>
      <c r="AF265" s="30"/>
      <c r="AG265" s="30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8"/>
      <c r="ER265" s="8"/>
      <c r="ES265" s="8"/>
      <c r="ET265" s="8"/>
      <c r="EU265" s="8"/>
      <c r="EV265" s="8"/>
      <c r="EW265" s="8"/>
      <c r="EX265" s="8"/>
    </row>
    <row r="266" spans="24:154" s="4" customFormat="1" ht="15" customHeight="1">
      <c r="X266" s="173"/>
      <c r="Y266" s="28"/>
      <c r="Z266" s="28"/>
      <c r="AA266" s="29"/>
      <c r="AB266" s="29"/>
      <c r="AC266" s="29"/>
      <c r="AD266" s="29"/>
      <c r="AE266" s="30"/>
      <c r="AF266" s="30"/>
      <c r="AG266" s="30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8"/>
      <c r="ER266" s="8"/>
      <c r="ES266" s="8"/>
      <c r="ET266" s="8"/>
      <c r="EU266" s="8"/>
      <c r="EV266" s="8"/>
      <c r="EW266" s="8"/>
      <c r="EX266" s="8"/>
    </row>
    <row r="267" spans="24:154" s="4" customFormat="1" ht="15" customHeight="1">
      <c r="X267" s="173"/>
      <c r="Y267" s="28"/>
      <c r="Z267" s="28"/>
      <c r="AA267" s="29"/>
      <c r="AB267" s="29"/>
      <c r="AC267" s="29"/>
      <c r="AD267" s="29"/>
      <c r="AE267" s="30"/>
      <c r="AF267" s="30"/>
      <c r="AG267" s="30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8"/>
      <c r="ER267" s="8"/>
      <c r="ES267" s="8"/>
      <c r="ET267" s="8"/>
      <c r="EU267" s="8"/>
      <c r="EV267" s="8"/>
      <c r="EW267" s="8"/>
      <c r="EX267" s="8"/>
    </row>
    <row r="268" spans="24:154" s="4" customFormat="1" ht="15" customHeight="1">
      <c r="X268" s="173"/>
      <c r="Y268" s="28"/>
      <c r="Z268" s="28"/>
      <c r="AA268" s="29"/>
      <c r="AB268" s="29"/>
      <c r="AC268" s="29"/>
      <c r="AD268" s="29"/>
      <c r="AE268" s="30"/>
      <c r="AF268" s="30"/>
      <c r="AG268" s="30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8"/>
      <c r="ER268" s="8"/>
      <c r="ES268" s="8"/>
      <c r="ET268" s="8"/>
      <c r="EU268" s="8"/>
      <c r="EV268" s="8"/>
      <c r="EW268" s="8"/>
      <c r="EX268" s="8"/>
    </row>
    <row r="269" spans="1:154" s="4" customFormat="1" ht="15" customHeight="1">
      <c r="A269" s="1"/>
      <c r="B269" s="1"/>
      <c r="C269" s="1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74"/>
      <c r="Y269" s="31"/>
      <c r="Z269" s="31"/>
      <c r="AA269" s="32"/>
      <c r="AB269" s="32"/>
      <c r="AC269" s="72"/>
      <c r="AD269" s="72"/>
      <c r="AE269" s="33"/>
      <c r="AF269" s="33"/>
      <c r="AG269" s="33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8"/>
      <c r="ER269" s="8"/>
      <c r="ES269" s="8"/>
      <c r="ET269" s="8"/>
      <c r="EU269" s="8"/>
      <c r="EV269" s="8"/>
      <c r="EW269" s="8"/>
      <c r="EX269" s="8"/>
    </row>
    <row r="270" spans="1:154" s="4" customFormat="1" ht="15" customHeight="1">
      <c r="A270" s="1"/>
      <c r="B270" s="1"/>
      <c r="C270" s="1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74"/>
      <c r="Y270" s="31"/>
      <c r="Z270" s="31"/>
      <c r="AA270" s="32"/>
      <c r="AB270" s="32"/>
      <c r="AC270" s="72"/>
      <c r="AD270" s="72"/>
      <c r="AE270" s="33"/>
      <c r="AF270" s="33"/>
      <c r="AG270" s="33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8"/>
      <c r="ER270" s="8"/>
      <c r="ES270" s="8"/>
      <c r="ET270" s="8"/>
      <c r="EU270" s="8"/>
      <c r="EV270" s="8"/>
      <c r="EW270" s="8"/>
      <c r="EX27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60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:C13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9" t="s">
        <v>5</v>
      </c>
      <c r="E3" s="340"/>
      <c r="F3" s="340"/>
      <c r="G3" s="340"/>
      <c r="H3" s="340"/>
      <c r="I3" s="340"/>
      <c r="J3" s="340"/>
      <c r="K3" s="340"/>
      <c r="L3" s="340"/>
      <c r="M3" s="341"/>
      <c r="N3" s="342" t="s">
        <v>25</v>
      </c>
      <c r="O3" s="343"/>
      <c r="P3" s="343"/>
      <c r="Q3" s="343"/>
      <c r="R3" s="343"/>
      <c r="S3" s="343"/>
      <c r="T3" s="343"/>
      <c r="U3" s="343"/>
      <c r="V3" s="343"/>
      <c r="W3" s="343"/>
      <c r="X3" s="120" t="s">
        <v>60</v>
      </c>
      <c r="Y3" s="346" t="s">
        <v>3</v>
      </c>
      <c r="Z3" s="345"/>
      <c r="AA3" s="344" t="s">
        <v>4</v>
      </c>
      <c r="AB3" s="345"/>
      <c r="AC3" s="344" t="s">
        <v>21</v>
      </c>
      <c r="AD3" s="347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235" t="s">
        <v>61</v>
      </c>
      <c r="Y4" s="236" t="s">
        <v>16</v>
      </c>
      <c r="Z4" s="236" t="s">
        <v>24</v>
      </c>
      <c r="AA4" s="237" t="s">
        <v>16</v>
      </c>
      <c r="AB4" s="227" t="s">
        <v>24</v>
      </c>
      <c r="AC4" s="227" t="s">
        <v>89</v>
      </c>
      <c r="AD4" s="228" t="s">
        <v>24</v>
      </c>
      <c r="AE4" s="238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1">
        <v>888</v>
      </c>
      <c r="B5" s="242" t="s">
        <v>41</v>
      </c>
      <c r="C5" s="243" t="s">
        <v>181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6">
        <v>10</v>
      </c>
      <c r="W5" s="208">
        <v>10</v>
      </c>
      <c r="X5" s="244" t="s">
        <v>103</v>
      </c>
      <c r="Y5" s="218" t="s">
        <v>183</v>
      </c>
      <c r="Z5" s="219">
        <v>0.5725925925925927</v>
      </c>
      <c r="AA5" s="245" t="s">
        <v>183</v>
      </c>
      <c r="AB5" s="246">
        <v>0.7958333333333334</v>
      </c>
      <c r="AC5" s="230">
        <v>0</v>
      </c>
      <c r="AD5" s="231">
        <f aca="true" t="shared" si="0" ref="AD5:AD17">AB5-Z5</f>
        <v>0.22324074074074074</v>
      </c>
      <c r="AE5" s="106">
        <f aca="true" t="shared" si="1" ref="AE5:AE20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8">
        <v>971</v>
      </c>
      <c r="B6" s="210" t="s">
        <v>64</v>
      </c>
      <c r="C6" s="211" t="s">
        <v>59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14" t="s">
        <v>158</v>
      </c>
      <c r="Y6" s="220" t="s">
        <v>183</v>
      </c>
      <c r="Z6" s="221">
        <v>0.5676851851851852</v>
      </c>
      <c r="AA6" s="216" t="s">
        <v>183</v>
      </c>
      <c r="AB6" s="229">
        <v>0.7958333333333334</v>
      </c>
      <c r="AC6" s="232">
        <v>0</v>
      </c>
      <c r="AD6" s="119">
        <f t="shared" si="0"/>
        <v>0.2281481481481482</v>
      </c>
      <c r="AE6" s="226">
        <f t="shared" si="1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8" t="s">
        <v>174</v>
      </c>
      <c r="B7" s="210" t="s">
        <v>176</v>
      </c>
      <c r="C7" s="211" t="s">
        <v>175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14"/>
      <c r="Y7" s="220" t="s">
        <v>183</v>
      </c>
      <c r="Z7" s="221">
        <v>0.5445717592592593</v>
      </c>
      <c r="AA7" s="216" t="s">
        <v>183</v>
      </c>
      <c r="AB7" s="229">
        <v>0.7763888888888889</v>
      </c>
      <c r="AC7" s="232">
        <v>0</v>
      </c>
      <c r="AD7" s="119">
        <f t="shared" si="0"/>
        <v>0.23181712962962964</v>
      </c>
      <c r="AE7" s="226">
        <f t="shared" si="1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8">
        <v>746</v>
      </c>
      <c r="B8" s="210" t="s">
        <v>110</v>
      </c>
      <c r="C8" s="211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14" t="s">
        <v>111</v>
      </c>
      <c r="Y8" s="220" t="s">
        <v>184</v>
      </c>
      <c r="Z8" s="221">
        <v>0.35598379629629634</v>
      </c>
      <c r="AA8" s="216" t="s">
        <v>184</v>
      </c>
      <c r="AB8" s="229">
        <v>0.6465277777777778</v>
      </c>
      <c r="AC8" s="232">
        <v>0</v>
      </c>
      <c r="AD8" s="119">
        <f t="shared" si="0"/>
        <v>0.2905439814814815</v>
      </c>
      <c r="AE8" s="226">
        <f t="shared" si="1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8" t="s">
        <v>97</v>
      </c>
      <c r="B9" s="210" t="s">
        <v>116</v>
      </c>
      <c r="C9" s="211" t="s">
        <v>117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14" t="s">
        <v>118</v>
      </c>
      <c r="Y9" s="220" t="s">
        <v>183</v>
      </c>
      <c r="Z9" s="221">
        <v>0.3793634259259259</v>
      </c>
      <c r="AA9" s="216" t="s">
        <v>183</v>
      </c>
      <c r="AB9" s="229">
        <v>0.6895833333333333</v>
      </c>
      <c r="AC9" s="232">
        <v>0</v>
      </c>
      <c r="AD9" s="119">
        <f t="shared" si="0"/>
        <v>0.3102199074074074</v>
      </c>
      <c r="AE9" s="226">
        <f t="shared" si="1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8" t="s">
        <v>134</v>
      </c>
      <c r="B10" s="210" t="s">
        <v>135</v>
      </c>
      <c r="C10" s="211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14"/>
      <c r="Y10" s="220" t="s">
        <v>183</v>
      </c>
      <c r="Z10" s="221">
        <v>0.3850810185185185</v>
      </c>
      <c r="AA10" s="216" t="s">
        <v>183</v>
      </c>
      <c r="AB10" s="229">
        <v>0.6993055555555556</v>
      </c>
      <c r="AC10" s="232">
        <v>0</v>
      </c>
      <c r="AD10" s="119">
        <f t="shared" si="0"/>
        <v>0.3142245370370371</v>
      </c>
      <c r="AE10" s="226">
        <f t="shared" si="1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8">
        <v>329</v>
      </c>
      <c r="B11" s="210" t="s">
        <v>34</v>
      </c>
      <c r="C11" s="211" t="s">
        <v>52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14"/>
      <c r="Y11" s="220" t="s">
        <v>183</v>
      </c>
      <c r="Z11" s="221">
        <v>0.4267476851851852</v>
      </c>
      <c r="AA11" s="216" t="s">
        <v>183</v>
      </c>
      <c r="AB11" s="229">
        <v>0.7423611111111111</v>
      </c>
      <c r="AC11" s="232">
        <v>0</v>
      </c>
      <c r="AD11" s="119">
        <f t="shared" si="0"/>
        <v>0.31561342592592595</v>
      </c>
      <c r="AE11" s="226">
        <f t="shared" si="1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8">
        <v>389</v>
      </c>
      <c r="B12" s="210" t="s">
        <v>62</v>
      </c>
      <c r="C12" s="211" t="s">
        <v>179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14" t="s">
        <v>123</v>
      </c>
      <c r="Y12" s="220" t="s">
        <v>183</v>
      </c>
      <c r="Z12" s="221">
        <v>0.46108796296296295</v>
      </c>
      <c r="AA12" s="216" t="s">
        <v>183</v>
      </c>
      <c r="AB12" s="229">
        <v>0.782638888888889</v>
      </c>
      <c r="AC12" s="232">
        <v>0</v>
      </c>
      <c r="AD12" s="119">
        <f t="shared" si="0"/>
        <v>0.32155092592592605</v>
      </c>
      <c r="AE12" s="226">
        <f t="shared" si="1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48">
        <v>840</v>
      </c>
      <c r="B13" s="210" t="s">
        <v>40</v>
      </c>
      <c r="C13" s="211" t="s">
        <v>148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14"/>
      <c r="Y13" s="220" t="s">
        <v>183</v>
      </c>
      <c r="Z13" s="221">
        <v>0.509525462962963</v>
      </c>
      <c r="AA13" s="216" t="s">
        <v>183</v>
      </c>
      <c r="AB13" s="229">
        <v>0.8340277777777777</v>
      </c>
      <c r="AC13" s="232">
        <v>0</v>
      </c>
      <c r="AD13" s="119">
        <f t="shared" si="0"/>
        <v>0.32450231481481473</v>
      </c>
      <c r="AE13" s="226">
        <f t="shared" si="1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49">
        <v>777</v>
      </c>
      <c r="B14" s="212" t="s">
        <v>39</v>
      </c>
      <c r="C14" s="213" t="s">
        <v>57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15" t="s">
        <v>187</v>
      </c>
      <c r="Y14" s="222" t="s">
        <v>183</v>
      </c>
      <c r="Z14" s="223">
        <v>0.4073263888888889</v>
      </c>
      <c r="AA14" s="217" t="s">
        <v>183</v>
      </c>
      <c r="AB14" s="229">
        <v>0.75625</v>
      </c>
      <c r="AC14" s="232">
        <v>0</v>
      </c>
      <c r="AD14" s="119">
        <f t="shared" si="0"/>
        <v>0.3489236111111111</v>
      </c>
      <c r="AE14" s="226">
        <f t="shared" si="1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49">
        <v>585</v>
      </c>
      <c r="B15" s="212" t="s">
        <v>127</v>
      </c>
      <c r="C15" s="213" t="s">
        <v>128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15" t="s">
        <v>129</v>
      </c>
      <c r="Y15" s="222" t="s">
        <v>183</v>
      </c>
      <c r="Z15" s="223">
        <v>0.34747685185185184</v>
      </c>
      <c r="AA15" s="217" t="s">
        <v>183</v>
      </c>
      <c r="AB15" s="229">
        <v>0.7222222222222222</v>
      </c>
      <c r="AC15" s="232">
        <v>0</v>
      </c>
      <c r="AD15" s="119">
        <f t="shared" si="0"/>
        <v>0.37474537037037037</v>
      </c>
      <c r="AE15" s="226">
        <f t="shared" si="1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48">
        <v>998</v>
      </c>
      <c r="B16" s="210" t="s">
        <v>145</v>
      </c>
      <c r="C16" s="211" t="s">
        <v>146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14"/>
      <c r="Y16" s="220" t="s">
        <v>183</v>
      </c>
      <c r="Z16" s="221">
        <v>0.4672337962962963</v>
      </c>
      <c r="AA16" s="216" t="s">
        <v>183</v>
      </c>
      <c r="AB16" s="229">
        <v>0.876388888888889</v>
      </c>
      <c r="AC16" s="232">
        <v>0</v>
      </c>
      <c r="AD16" s="119">
        <f t="shared" si="0"/>
        <v>0.4091550925925927</v>
      </c>
      <c r="AE16" s="226">
        <f t="shared" si="1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48" t="s">
        <v>95</v>
      </c>
      <c r="B17" s="210" t="s">
        <v>32</v>
      </c>
      <c r="C17" s="211" t="s">
        <v>49</v>
      </c>
      <c r="D17" s="46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214"/>
      <c r="Y17" s="220" t="s">
        <v>184</v>
      </c>
      <c r="Z17" s="221">
        <v>0.31626157407407407</v>
      </c>
      <c r="AA17" s="216" t="s">
        <v>184</v>
      </c>
      <c r="AB17" s="229">
        <v>0.9416666666666668</v>
      </c>
      <c r="AC17" s="232">
        <v>0</v>
      </c>
      <c r="AD17" s="119">
        <f t="shared" si="0"/>
        <v>0.6254050925925927</v>
      </c>
      <c r="AE17" s="226">
        <f t="shared" si="1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248">
        <v>222</v>
      </c>
      <c r="B18" s="210" t="s">
        <v>151</v>
      </c>
      <c r="C18" s="211" t="s">
        <v>152</v>
      </c>
      <c r="D18" s="46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214" t="s">
        <v>153</v>
      </c>
      <c r="Y18" s="220" t="s">
        <v>184</v>
      </c>
      <c r="Z18" s="221">
        <v>0.5686689814814815</v>
      </c>
      <c r="AA18" s="216" t="s">
        <v>185</v>
      </c>
      <c r="AB18" s="229">
        <v>0.19444444444444445</v>
      </c>
      <c r="AC18" s="232">
        <v>0</v>
      </c>
      <c r="AD18" s="119">
        <v>0.6257754629629629</v>
      </c>
      <c r="AE18" s="226">
        <f t="shared" si="1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248">
        <v>999</v>
      </c>
      <c r="B19" s="210" t="s">
        <v>182</v>
      </c>
      <c r="C19" s="211" t="s">
        <v>180</v>
      </c>
      <c r="D19" s="46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/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214" t="s">
        <v>188</v>
      </c>
      <c r="Y19" s="220" t="s">
        <v>183</v>
      </c>
      <c r="Z19" s="221">
        <v>0.3006597222222222</v>
      </c>
      <c r="AA19" s="216" t="s">
        <v>183</v>
      </c>
      <c r="AB19" s="229">
        <v>0.6201388888888889</v>
      </c>
      <c r="AC19" s="232">
        <v>0</v>
      </c>
      <c r="AD19" s="119">
        <f>AB19-Z19</f>
        <v>0.3194791666666667</v>
      </c>
      <c r="AE19" s="226">
        <f t="shared" si="1"/>
        <v>190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 thickBot="1">
      <c r="A20" s="250" t="s">
        <v>186</v>
      </c>
      <c r="B20" s="251" t="s">
        <v>23</v>
      </c>
      <c r="C20" s="252" t="s">
        <v>45</v>
      </c>
      <c r="D20" s="85">
        <v>10</v>
      </c>
      <c r="E20" s="83">
        <v>10</v>
      </c>
      <c r="F20" s="83">
        <v>10</v>
      </c>
      <c r="G20" s="83">
        <v>10</v>
      </c>
      <c r="H20" s="83">
        <v>10</v>
      </c>
      <c r="I20" s="83">
        <v>10</v>
      </c>
      <c r="J20" s="83">
        <v>10</v>
      </c>
      <c r="K20" s="83">
        <v>10</v>
      </c>
      <c r="L20" s="83">
        <v>10</v>
      </c>
      <c r="M20" s="84">
        <v>10</v>
      </c>
      <c r="N20" s="85">
        <v>10</v>
      </c>
      <c r="O20" s="83">
        <v>10</v>
      </c>
      <c r="P20" s="83">
        <v>10</v>
      </c>
      <c r="Q20" s="83"/>
      <c r="R20" s="83">
        <v>10</v>
      </c>
      <c r="S20" s="83">
        <v>10</v>
      </c>
      <c r="T20" s="83">
        <v>10</v>
      </c>
      <c r="U20" s="83">
        <v>10</v>
      </c>
      <c r="V20" s="83">
        <v>10</v>
      </c>
      <c r="W20" s="94">
        <v>10</v>
      </c>
      <c r="X20" s="253"/>
      <c r="Y20" s="224" t="s">
        <v>183</v>
      </c>
      <c r="Z20" s="225">
        <v>0.31884259259259257</v>
      </c>
      <c r="AA20" s="254" t="s">
        <v>184</v>
      </c>
      <c r="AB20" s="255">
        <v>0.05555555555555555</v>
      </c>
      <c r="AC20" s="233">
        <v>0</v>
      </c>
      <c r="AD20" s="234">
        <v>0.736712962962963</v>
      </c>
      <c r="AE20" s="256">
        <f t="shared" si="1"/>
        <v>190</v>
      </c>
      <c r="AF20" s="171">
        <v>16</v>
      </c>
      <c r="AG20" s="109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23" customFormat="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4"/>
      <c r="EQ21" s="14"/>
      <c r="ER21" s="14"/>
      <c r="ES21" s="14"/>
      <c r="ET21" s="14"/>
      <c r="EU21" s="14"/>
      <c r="EV21" s="14"/>
      <c r="EW21" s="14"/>
      <c r="EX21" s="14"/>
    </row>
    <row r="22" spans="1:154" s="23" customFormat="1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4"/>
      <c r="EQ22" s="14"/>
      <c r="ER22" s="14"/>
      <c r="ES22" s="14"/>
      <c r="ET22" s="14"/>
      <c r="EU22" s="14"/>
      <c r="EV22" s="14"/>
      <c r="EW22" s="14"/>
      <c r="EX22" s="14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1:154" s="4" customFormat="1" ht="15" customHeight="1">
      <c r="A259" s="1"/>
      <c r="B259" s="1"/>
      <c r="C259" s="1"/>
      <c r="D259" s="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74"/>
      <c r="Y259" s="31"/>
      <c r="Z259" s="31"/>
      <c r="AA259" s="32"/>
      <c r="AB259" s="32"/>
      <c r="AC259" s="72"/>
      <c r="AD259" s="72"/>
      <c r="AE259" s="33"/>
      <c r="AF259" s="33"/>
      <c r="AG259" s="33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1:154" s="4" customFormat="1" ht="15" customHeight="1">
      <c r="A260" s="1"/>
      <c r="B260" s="1"/>
      <c r="C260" s="1"/>
      <c r="D260" s="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74"/>
      <c r="Y260" s="31"/>
      <c r="Z260" s="31"/>
      <c r="AA260" s="32"/>
      <c r="AB260" s="32"/>
      <c r="AC260" s="72"/>
      <c r="AD260" s="72"/>
      <c r="AE260" s="33"/>
      <c r="AF260" s="33"/>
      <c r="AG260" s="33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58"/>
  <sheetViews>
    <sheetView zoomScalePageLayoutView="0" workbookViewId="0" topLeftCell="A1">
      <pane xSplit="3" ySplit="4" topLeftCell="Y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6" sqref="AE6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9" t="s">
        <v>5</v>
      </c>
      <c r="E3" s="340"/>
      <c r="F3" s="340"/>
      <c r="G3" s="340"/>
      <c r="H3" s="340"/>
      <c r="I3" s="340"/>
      <c r="J3" s="340"/>
      <c r="K3" s="340"/>
      <c r="L3" s="340"/>
      <c r="M3" s="341"/>
      <c r="N3" s="342" t="s">
        <v>25</v>
      </c>
      <c r="O3" s="343"/>
      <c r="P3" s="343"/>
      <c r="Q3" s="343"/>
      <c r="R3" s="343"/>
      <c r="S3" s="343"/>
      <c r="T3" s="343"/>
      <c r="U3" s="343"/>
      <c r="V3" s="343"/>
      <c r="W3" s="343"/>
      <c r="X3" s="120" t="s">
        <v>60</v>
      </c>
      <c r="Y3" s="346" t="s">
        <v>3</v>
      </c>
      <c r="Z3" s="345"/>
      <c r="AA3" s="344" t="s">
        <v>4</v>
      </c>
      <c r="AB3" s="345"/>
      <c r="AC3" s="344" t="s">
        <v>21</v>
      </c>
      <c r="AD3" s="347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72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76" t="s">
        <v>174</v>
      </c>
      <c r="B5" s="293" t="s">
        <v>176</v>
      </c>
      <c r="C5" s="293" t="s">
        <v>175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5">
        <v>10</v>
      </c>
      <c r="W5" s="106">
        <v>10</v>
      </c>
      <c r="X5" s="277"/>
      <c r="Y5" s="278">
        <v>41783</v>
      </c>
      <c r="Z5" s="279">
        <v>0.6013541666666666</v>
      </c>
      <c r="AA5" s="278">
        <v>41783</v>
      </c>
      <c r="AB5" s="279">
        <v>0.8298611111111112</v>
      </c>
      <c r="AC5" s="230">
        <v>0</v>
      </c>
      <c r="AD5" s="231">
        <v>0.22850694444444444</v>
      </c>
      <c r="AE5" s="106">
        <f aca="true" t="shared" si="0" ref="AE5:AE17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67">
        <v>888</v>
      </c>
      <c r="B6" s="294" t="s">
        <v>41</v>
      </c>
      <c r="C6" s="294" t="s">
        <v>181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69" t="s">
        <v>103</v>
      </c>
      <c r="Y6" s="263">
        <v>41784</v>
      </c>
      <c r="Z6" s="264">
        <v>0.5535185185185185</v>
      </c>
      <c r="AA6" s="263">
        <v>41784</v>
      </c>
      <c r="AB6" s="264">
        <v>0.8520833333333333</v>
      </c>
      <c r="AC6" s="232">
        <v>0</v>
      </c>
      <c r="AD6" s="119">
        <v>0.29856481481481484</v>
      </c>
      <c r="AE6" s="226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67">
        <v>746</v>
      </c>
      <c r="B7" s="294" t="s">
        <v>110</v>
      </c>
      <c r="C7" s="294" t="s">
        <v>56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69" t="s">
        <v>111</v>
      </c>
      <c r="Y7" s="263">
        <v>41784</v>
      </c>
      <c r="Z7" s="264">
        <v>0.48806712962962967</v>
      </c>
      <c r="AA7" s="263">
        <v>41784</v>
      </c>
      <c r="AB7" s="264">
        <v>0.8006944444444444</v>
      </c>
      <c r="AC7" s="232">
        <v>0</v>
      </c>
      <c r="AD7" s="119">
        <v>0.3056828703703704</v>
      </c>
      <c r="AE7" s="226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67" t="s">
        <v>97</v>
      </c>
      <c r="B8" s="294" t="s">
        <v>116</v>
      </c>
      <c r="C8" s="294" t="s">
        <v>117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69" t="s">
        <v>118</v>
      </c>
      <c r="Y8" s="263">
        <v>41784</v>
      </c>
      <c r="Z8" s="264">
        <v>0.3157523148148148</v>
      </c>
      <c r="AA8" s="263">
        <v>41784</v>
      </c>
      <c r="AB8" s="264">
        <v>0.6298611111111111</v>
      </c>
      <c r="AC8" s="232">
        <v>0</v>
      </c>
      <c r="AD8" s="119">
        <v>0.3141087962962963</v>
      </c>
      <c r="AE8" s="226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67">
        <v>389</v>
      </c>
      <c r="B9" s="294" t="s">
        <v>62</v>
      </c>
      <c r="C9" s="294" t="s">
        <v>179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69" t="s">
        <v>123</v>
      </c>
      <c r="Y9" s="263">
        <v>41783</v>
      </c>
      <c r="Z9" s="264">
        <v>0.4212384259259259</v>
      </c>
      <c r="AA9" s="261">
        <v>41783</v>
      </c>
      <c r="AB9" s="264">
        <v>0.7395833333333334</v>
      </c>
      <c r="AC9" s="232">
        <v>0</v>
      </c>
      <c r="AD9" s="119">
        <v>0.3183449074074074</v>
      </c>
      <c r="AE9" s="226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67" t="s">
        <v>134</v>
      </c>
      <c r="B10" s="294" t="s">
        <v>135</v>
      </c>
      <c r="C10" s="294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69"/>
      <c r="Y10" s="263">
        <v>41783</v>
      </c>
      <c r="Z10" s="264">
        <v>0.5210763888888889</v>
      </c>
      <c r="AA10" s="261">
        <v>41783</v>
      </c>
      <c r="AB10" s="264">
        <v>0.9229166666666666</v>
      </c>
      <c r="AC10" s="232">
        <v>0</v>
      </c>
      <c r="AD10" s="119">
        <v>0.4018402777777778</v>
      </c>
      <c r="AE10" s="226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67" t="s">
        <v>202</v>
      </c>
      <c r="B11" s="294" t="s">
        <v>193</v>
      </c>
      <c r="C11" s="294" t="s">
        <v>198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69"/>
      <c r="Y11" s="263">
        <v>41783</v>
      </c>
      <c r="Z11" s="264">
        <v>0.46715277777777775</v>
      </c>
      <c r="AA11" s="261">
        <v>41783</v>
      </c>
      <c r="AB11" s="264">
        <v>0.9201388888888888</v>
      </c>
      <c r="AC11" s="232">
        <v>0</v>
      </c>
      <c r="AD11" s="119">
        <v>0.4529861111111111</v>
      </c>
      <c r="AE11" s="226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67" t="s">
        <v>201</v>
      </c>
      <c r="B12" s="294" t="s">
        <v>191</v>
      </c>
      <c r="C12" s="294" t="s">
        <v>196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68"/>
      <c r="Y12" s="261">
        <v>41783</v>
      </c>
      <c r="Z12" s="262">
        <v>0.4486805555555555</v>
      </c>
      <c r="AA12" s="261">
        <v>41783</v>
      </c>
      <c r="AB12" s="262">
        <v>0.9444444444444445</v>
      </c>
      <c r="AC12" s="232">
        <v>0</v>
      </c>
      <c r="AD12" s="119">
        <v>0.4957638888888889</v>
      </c>
      <c r="AE12" s="226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67" t="s">
        <v>106</v>
      </c>
      <c r="B13" s="294" t="s">
        <v>192</v>
      </c>
      <c r="C13" s="294" t="s">
        <v>197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69" t="s">
        <v>203</v>
      </c>
      <c r="Y13" s="263">
        <v>41783</v>
      </c>
      <c r="Z13" s="264">
        <v>0.3632754629629629</v>
      </c>
      <c r="AA13" s="261">
        <v>41783</v>
      </c>
      <c r="AB13" s="264">
        <v>0.8611111111111112</v>
      </c>
      <c r="AC13" s="232">
        <v>0</v>
      </c>
      <c r="AD13" s="119">
        <v>0.4978356481481481</v>
      </c>
      <c r="AE13" s="226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80" t="s">
        <v>95</v>
      </c>
      <c r="B14" s="295" t="s">
        <v>32</v>
      </c>
      <c r="C14" s="295" t="s">
        <v>49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70"/>
      <c r="Y14" s="265">
        <v>41784</v>
      </c>
      <c r="Z14" s="266">
        <v>0.33988425925925925</v>
      </c>
      <c r="AA14" s="263">
        <v>41785</v>
      </c>
      <c r="AB14" s="266">
        <v>0.03194444444444445</v>
      </c>
      <c r="AC14" s="232">
        <v>0</v>
      </c>
      <c r="AD14" s="119">
        <v>0.6920601851851852</v>
      </c>
      <c r="AE14" s="226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67">
        <v>382</v>
      </c>
      <c r="B15" s="294" t="s">
        <v>194</v>
      </c>
      <c r="C15" s="294" t="s">
        <v>199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69"/>
      <c r="Y15" s="263">
        <v>41783</v>
      </c>
      <c r="Z15" s="264">
        <v>0.6007986111111111</v>
      </c>
      <c r="AA15" s="263">
        <v>41784</v>
      </c>
      <c r="AB15" s="264">
        <v>0.7756944444444445</v>
      </c>
      <c r="AC15" s="232">
        <v>1</v>
      </c>
      <c r="AD15" s="119">
        <v>0.17489583333333333</v>
      </c>
      <c r="AE15" s="226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67">
        <v>811</v>
      </c>
      <c r="B16" s="294" t="s">
        <v>195</v>
      </c>
      <c r="C16" s="294" t="s">
        <v>200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69"/>
      <c r="Y16" s="263">
        <v>41783</v>
      </c>
      <c r="Z16" s="264">
        <v>0.37751157407407404</v>
      </c>
      <c r="AA16" s="263">
        <v>41784</v>
      </c>
      <c r="AB16" s="264">
        <v>0.8472222222222222</v>
      </c>
      <c r="AC16" s="232">
        <v>1</v>
      </c>
      <c r="AD16" s="119">
        <v>0.4697106481481481</v>
      </c>
      <c r="AE16" s="226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67">
        <v>548</v>
      </c>
      <c r="B17" s="294" t="s">
        <v>171</v>
      </c>
      <c r="C17" s="294" t="s">
        <v>172</v>
      </c>
      <c r="D17" s="149">
        <v>10</v>
      </c>
      <c r="E17" s="147">
        <v>10</v>
      </c>
      <c r="F17" s="147">
        <v>10</v>
      </c>
      <c r="G17" s="147">
        <v>10</v>
      </c>
      <c r="H17" s="147"/>
      <c r="I17" s="147"/>
      <c r="J17" s="147"/>
      <c r="K17" s="147"/>
      <c r="L17" s="147"/>
      <c r="M17" s="148"/>
      <c r="N17" s="149">
        <v>10</v>
      </c>
      <c r="O17" s="147">
        <v>10</v>
      </c>
      <c r="P17" s="147">
        <v>10</v>
      </c>
      <c r="Q17" s="147">
        <v>10</v>
      </c>
      <c r="R17" s="147"/>
      <c r="S17" s="147"/>
      <c r="T17" s="147"/>
      <c r="U17" s="147"/>
      <c r="V17" s="147"/>
      <c r="W17" s="150"/>
      <c r="X17" s="270"/>
      <c r="Y17" s="265">
        <v>41784</v>
      </c>
      <c r="Z17" s="266">
        <v>0.37035879629629626</v>
      </c>
      <c r="AA17" s="265">
        <v>41785</v>
      </c>
      <c r="AB17" s="266">
        <v>0.09930555555555555</v>
      </c>
      <c r="AC17" s="273">
        <v>0</v>
      </c>
      <c r="AD17" s="274">
        <v>0.7289467592592592</v>
      </c>
      <c r="AE17" s="275">
        <f t="shared" si="0"/>
        <v>80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 thickBot="1">
      <c r="A18" s="281">
        <v>971</v>
      </c>
      <c r="B18" s="296" t="s">
        <v>64</v>
      </c>
      <c r="C18" s="296" t="s">
        <v>59</v>
      </c>
      <c r="D18" s="285">
        <v>10</v>
      </c>
      <c r="E18" s="283">
        <v>10</v>
      </c>
      <c r="F18" s="283">
        <v>10</v>
      </c>
      <c r="G18" s="283">
        <v>10</v>
      </c>
      <c r="H18" s="283">
        <v>10</v>
      </c>
      <c r="I18" s="282">
        <v>10</v>
      </c>
      <c r="J18" s="283">
        <v>10</v>
      </c>
      <c r="K18" s="283">
        <v>10</v>
      </c>
      <c r="L18" s="283">
        <v>10</v>
      </c>
      <c r="M18" s="284">
        <v>10</v>
      </c>
      <c r="N18" s="285">
        <v>10</v>
      </c>
      <c r="O18" s="283">
        <v>10</v>
      </c>
      <c r="P18" s="283">
        <v>10</v>
      </c>
      <c r="Q18" s="283">
        <v>10</v>
      </c>
      <c r="R18" s="283">
        <v>10</v>
      </c>
      <c r="S18" s="283">
        <v>10</v>
      </c>
      <c r="T18" s="283">
        <v>10</v>
      </c>
      <c r="U18" s="283">
        <v>10</v>
      </c>
      <c r="V18" s="284">
        <v>10</v>
      </c>
      <c r="W18" s="286">
        <v>10</v>
      </c>
      <c r="X18" s="287" t="s">
        <v>158</v>
      </c>
      <c r="Y18" s="288">
        <v>41783</v>
      </c>
      <c r="Z18" s="289">
        <v>0.6026273148148148</v>
      </c>
      <c r="AA18" s="288">
        <v>41783</v>
      </c>
      <c r="AB18" s="289">
        <v>0.8041666666666667</v>
      </c>
      <c r="AC18" s="290">
        <v>0</v>
      </c>
      <c r="AD18" s="291">
        <v>0.20153935185185187</v>
      </c>
      <c r="AE18" s="292" t="s">
        <v>204</v>
      </c>
      <c r="AF18" s="297"/>
      <c r="AG18" s="29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54" s="23" customFormat="1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4"/>
      <c r="EQ19" s="14"/>
      <c r="ER19" s="14"/>
      <c r="ES19" s="14"/>
      <c r="ET19" s="14"/>
      <c r="EU19" s="14"/>
      <c r="EV19" s="14"/>
      <c r="EW19" s="14"/>
      <c r="EX19" s="14"/>
    </row>
    <row r="20" spans="1:154" s="23" customFormat="1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4"/>
      <c r="EQ20" s="14"/>
      <c r="ER20" s="14"/>
      <c r="ES20" s="14"/>
      <c r="ET20" s="14"/>
      <c r="EU20" s="14"/>
      <c r="EV20" s="14"/>
      <c r="EW20" s="14"/>
      <c r="EX20" s="14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1:154" s="4" customFormat="1" ht="15" customHeight="1">
      <c r="A256" s="1"/>
      <c r="B256" s="1"/>
      <c r="C256" s="1"/>
      <c r="D256" s="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74"/>
      <c r="Y256" s="31"/>
      <c r="Z256" s="31"/>
      <c r="AA256" s="32"/>
      <c r="AB256" s="32"/>
      <c r="AC256" s="72"/>
      <c r="AD256" s="72"/>
      <c r="AE256" s="33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1:154" s="4" customFormat="1" ht="15" customHeight="1">
      <c r="A257" s="1"/>
      <c r="B257" s="1"/>
      <c r="C257" s="1"/>
      <c r="D257" s="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74"/>
      <c r="Y257" s="31"/>
      <c r="Z257" s="31"/>
      <c r="AA257" s="32"/>
      <c r="AB257" s="32"/>
      <c r="AC257" s="72"/>
      <c r="AD257" s="72"/>
      <c r="AE257" s="33"/>
      <c r="AF257" s="33"/>
      <c r="AG257" s="33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1:154" s="4" customFormat="1" ht="15" customHeight="1">
      <c r="A258" s="1"/>
      <c r="B258" s="1"/>
      <c r="C258" s="1"/>
      <c r="D258" s="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74"/>
      <c r="Y258" s="31"/>
      <c r="Z258" s="31"/>
      <c r="AA258" s="32"/>
      <c r="AB258" s="32"/>
      <c r="AC258" s="72"/>
      <c r="AD258" s="72"/>
      <c r="AE258" s="33"/>
      <c r="AF258" s="33"/>
      <c r="AG258" s="33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253"/>
  <sheetViews>
    <sheetView zoomScalePageLayoutView="0" workbookViewId="0" topLeftCell="A1">
      <pane xSplit="3" ySplit="4" topLeftCell="A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13" sqref="AG13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9" t="s">
        <v>5</v>
      </c>
      <c r="E3" s="340"/>
      <c r="F3" s="340"/>
      <c r="G3" s="340"/>
      <c r="H3" s="340"/>
      <c r="I3" s="340"/>
      <c r="J3" s="340"/>
      <c r="K3" s="340"/>
      <c r="L3" s="340"/>
      <c r="M3" s="341"/>
      <c r="N3" s="342" t="s">
        <v>25</v>
      </c>
      <c r="O3" s="343"/>
      <c r="P3" s="343"/>
      <c r="Q3" s="343"/>
      <c r="R3" s="343"/>
      <c r="S3" s="343"/>
      <c r="T3" s="343"/>
      <c r="U3" s="343"/>
      <c r="V3" s="343"/>
      <c r="W3" s="343"/>
      <c r="X3" s="120" t="s">
        <v>60</v>
      </c>
      <c r="Y3" s="346" t="s">
        <v>3</v>
      </c>
      <c r="Z3" s="345"/>
      <c r="AA3" s="344" t="s">
        <v>4</v>
      </c>
      <c r="AB3" s="345"/>
      <c r="AC3" s="344" t="s">
        <v>21</v>
      </c>
      <c r="AD3" s="347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72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1" t="s">
        <v>174</v>
      </c>
      <c r="B5" s="242" t="s">
        <v>176</v>
      </c>
      <c r="C5" s="242" t="s">
        <v>175</v>
      </c>
      <c r="D5" s="306">
        <v>10</v>
      </c>
      <c r="E5" s="307">
        <v>10</v>
      </c>
      <c r="F5" s="307">
        <v>10</v>
      </c>
      <c r="G5" s="307">
        <v>10</v>
      </c>
      <c r="H5" s="307">
        <v>10</v>
      </c>
      <c r="I5" s="307">
        <v>10</v>
      </c>
      <c r="J5" s="307">
        <v>10</v>
      </c>
      <c r="K5" s="307">
        <v>10</v>
      </c>
      <c r="L5" s="307">
        <v>10</v>
      </c>
      <c r="M5" s="179">
        <v>10</v>
      </c>
      <c r="N5" s="306">
        <v>10</v>
      </c>
      <c r="O5" s="307">
        <v>10</v>
      </c>
      <c r="P5" s="307">
        <v>10</v>
      </c>
      <c r="Q5" s="307">
        <v>10</v>
      </c>
      <c r="R5" s="307">
        <v>10</v>
      </c>
      <c r="S5" s="307">
        <v>10</v>
      </c>
      <c r="T5" s="307">
        <v>10</v>
      </c>
      <c r="U5" s="307">
        <v>10</v>
      </c>
      <c r="V5" s="307">
        <v>10</v>
      </c>
      <c r="W5" s="179">
        <v>10</v>
      </c>
      <c r="X5" s="317"/>
      <c r="Y5" s="318" t="s">
        <v>207</v>
      </c>
      <c r="Z5" s="319">
        <v>0.41759259259259257</v>
      </c>
      <c r="AA5" s="318" t="s">
        <v>207</v>
      </c>
      <c r="AB5" s="320">
        <v>0.6930555555555555</v>
      </c>
      <c r="AC5" s="304">
        <v>0</v>
      </c>
      <c r="AD5" s="302">
        <v>0.27546296296296297</v>
      </c>
      <c r="AE5" s="259">
        <f aca="true" t="shared" si="0" ref="AE5:AE13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8">
        <v>888</v>
      </c>
      <c r="B6" s="210" t="s">
        <v>41</v>
      </c>
      <c r="C6" s="210" t="s">
        <v>215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/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35">
        <v>10</v>
      </c>
      <c r="X6" s="308" t="s">
        <v>103</v>
      </c>
      <c r="Y6" s="299" t="s">
        <v>205</v>
      </c>
      <c r="Z6" s="300">
        <v>0.5553125</v>
      </c>
      <c r="AA6" s="299" t="s">
        <v>206</v>
      </c>
      <c r="AB6" s="301">
        <v>0.8583333333333334</v>
      </c>
      <c r="AC6" s="305">
        <v>0</v>
      </c>
      <c r="AD6" s="119">
        <v>0.30302083333333335</v>
      </c>
      <c r="AE6" s="145">
        <f t="shared" si="0"/>
        <v>190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8" t="s">
        <v>97</v>
      </c>
      <c r="B7" s="210" t="s">
        <v>116</v>
      </c>
      <c r="C7" s="210" t="s">
        <v>117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/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35">
        <v>10</v>
      </c>
      <c r="X7" s="308" t="s">
        <v>118</v>
      </c>
      <c r="Y7" s="299" t="s">
        <v>207</v>
      </c>
      <c r="Z7" s="300">
        <v>0.27818287037037037</v>
      </c>
      <c r="AA7" s="299" t="s">
        <v>207</v>
      </c>
      <c r="AB7" s="301">
        <v>0.5972222222222222</v>
      </c>
      <c r="AC7" s="305">
        <v>0</v>
      </c>
      <c r="AD7" s="119">
        <v>0.31903935185185184</v>
      </c>
      <c r="AE7" s="145">
        <f t="shared" si="0"/>
        <v>190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8">
        <v>746</v>
      </c>
      <c r="B8" s="210" t="s">
        <v>212</v>
      </c>
      <c r="C8" s="210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/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35">
        <v>10</v>
      </c>
      <c r="X8" s="308" t="s">
        <v>111</v>
      </c>
      <c r="Y8" s="299" t="s">
        <v>207</v>
      </c>
      <c r="Z8" s="300">
        <v>0.3670486111111111</v>
      </c>
      <c r="AA8" s="299" t="s">
        <v>207</v>
      </c>
      <c r="AB8" s="301">
        <v>0.751388888888889</v>
      </c>
      <c r="AC8" s="305">
        <v>0</v>
      </c>
      <c r="AD8" s="119">
        <v>0.3843402777777778</v>
      </c>
      <c r="AE8" s="145">
        <f t="shared" si="0"/>
        <v>190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8" t="s">
        <v>201</v>
      </c>
      <c r="B9" s="210" t="s">
        <v>191</v>
      </c>
      <c r="C9" s="210" t="s">
        <v>196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/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35">
        <v>10</v>
      </c>
      <c r="X9" s="308"/>
      <c r="Y9" s="299" t="s">
        <v>205</v>
      </c>
      <c r="Z9" s="300">
        <v>0.49521990740740746</v>
      </c>
      <c r="AA9" s="299" t="s">
        <v>206</v>
      </c>
      <c r="AB9" s="301">
        <v>0.9236111111111112</v>
      </c>
      <c r="AC9" s="232">
        <v>0</v>
      </c>
      <c r="AD9" s="119">
        <v>0.4283912037037037</v>
      </c>
      <c r="AE9" s="145">
        <f t="shared" si="0"/>
        <v>190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8">
        <v>999</v>
      </c>
      <c r="B10" s="210" t="s">
        <v>145</v>
      </c>
      <c r="C10" s="210" t="s">
        <v>146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/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35">
        <v>10</v>
      </c>
      <c r="X10" s="308"/>
      <c r="Y10" s="299" t="s">
        <v>205</v>
      </c>
      <c r="Z10" s="300">
        <v>0.4556712962962963</v>
      </c>
      <c r="AA10" s="299" t="s">
        <v>209</v>
      </c>
      <c r="AB10" s="301">
        <v>0.9513888888888888</v>
      </c>
      <c r="AC10" s="232">
        <v>0</v>
      </c>
      <c r="AD10" s="119">
        <v>0.49571759259259257</v>
      </c>
      <c r="AE10" s="145">
        <f t="shared" si="0"/>
        <v>190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8" t="s">
        <v>95</v>
      </c>
      <c r="B11" s="210" t="s">
        <v>32</v>
      </c>
      <c r="C11" s="210" t="s">
        <v>49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35"/>
      <c r="X11" s="308"/>
      <c r="Y11" s="299" t="s">
        <v>207</v>
      </c>
      <c r="Z11" s="300">
        <v>0.38697916666666665</v>
      </c>
      <c r="AA11" s="299" t="s">
        <v>210</v>
      </c>
      <c r="AB11" s="301">
        <v>0.09166666666666667</v>
      </c>
      <c r="AC11" s="232">
        <v>0</v>
      </c>
      <c r="AD11" s="119">
        <v>0.7046875</v>
      </c>
      <c r="AE11" s="145">
        <f t="shared" si="0"/>
        <v>190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8" t="s">
        <v>217</v>
      </c>
      <c r="B12" s="210" t="s">
        <v>211</v>
      </c>
      <c r="C12" s="210" t="s">
        <v>214</v>
      </c>
      <c r="D12" s="160">
        <v>10</v>
      </c>
      <c r="E12" s="158">
        <v>10</v>
      </c>
      <c r="F12" s="158">
        <v>10</v>
      </c>
      <c r="G12" s="158">
        <v>10</v>
      </c>
      <c r="H12" s="158">
        <v>10</v>
      </c>
      <c r="I12" s="158">
        <v>10</v>
      </c>
      <c r="J12" s="158">
        <v>10</v>
      </c>
      <c r="K12" s="158">
        <v>10</v>
      </c>
      <c r="L12" s="158">
        <v>10</v>
      </c>
      <c r="M12" s="159">
        <v>10</v>
      </c>
      <c r="N12" s="160">
        <v>10</v>
      </c>
      <c r="O12" s="158">
        <v>10</v>
      </c>
      <c r="P12" s="158">
        <v>10</v>
      </c>
      <c r="Q12" s="158"/>
      <c r="R12" s="158">
        <v>10</v>
      </c>
      <c r="S12" s="158">
        <v>10</v>
      </c>
      <c r="T12" s="158">
        <v>10</v>
      </c>
      <c r="U12" s="158">
        <v>10</v>
      </c>
      <c r="V12" s="158">
        <v>10</v>
      </c>
      <c r="W12" s="321">
        <v>10</v>
      </c>
      <c r="X12" s="308" t="s">
        <v>216</v>
      </c>
      <c r="Y12" s="299" t="s">
        <v>205</v>
      </c>
      <c r="Z12" s="300">
        <v>0.4064814814814815</v>
      </c>
      <c r="AA12" s="299" t="s">
        <v>208</v>
      </c>
      <c r="AB12" s="301">
        <v>0.8277777777777778</v>
      </c>
      <c r="AC12" s="232">
        <v>1</v>
      </c>
      <c r="AD12" s="119">
        <v>0.4212962962962963</v>
      </c>
      <c r="AE12" s="145">
        <f t="shared" si="0"/>
        <v>190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 thickBot="1">
      <c r="A13" s="250">
        <v>222</v>
      </c>
      <c r="B13" s="251" t="s">
        <v>213</v>
      </c>
      <c r="C13" s="251" t="s">
        <v>152</v>
      </c>
      <c r="D13" s="85">
        <v>10</v>
      </c>
      <c r="E13" s="83">
        <v>10</v>
      </c>
      <c r="F13" s="83">
        <v>10</v>
      </c>
      <c r="G13" s="83">
        <v>10</v>
      </c>
      <c r="H13" s="83">
        <v>10</v>
      </c>
      <c r="I13" s="83">
        <v>10</v>
      </c>
      <c r="J13" s="83">
        <v>10</v>
      </c>
      <c r="K13" s="83"/>
      <c r="L13" s="83"/>
      <c r="M13" s="84"/>
      <c r="N13" s="85">
        <v>10</v>
      </c>
      <c r="O13" s="83">
        <v>10</v>
      </c>
      <c r="P13" s="83">
        <v>10</v>
      </c>
      <c r="Q13" s="83"/>
      <c r="R13" s="83">
        <v>10</v>
      </c>
      <c r="S13" s="83">
        <v>10</v>
      </c>
      <c r="T13" s="83">
        <v>10</v>
      </c>
      <c r="U13" s="83"/>
      <c r="V13" s="83"/>
      <c r="W13" s="84"/>
      <c r="X13" s="360" t="s">
        <v>153</v>
      </c>
      <c r="Y13" s="361" t="s">
        <v>205</v>
      </c>
      <c r="Z13" s="362">
        <v>0.33241898148148147</v>
      </c>
      <c r="AA13" s="361" t="s">
        <v>210</v>
      </c>
      <c r="AB13" s="363">
        <v>0.1486111111111111</v>
      </c>
      <c r="AC13" s="364">
        <v>1</v>
      </c>
      <c r="AD13" s="365">
        <v>0.8161921296296296</v>
      </c>
      <c r="AE13" s="170">
        <f t="shared" si="0"/>
        <v>130</v>
      </c>
      <c r="AF13" s="171">
        <v>9</v>
      </c>
      <c r="AG13" s="109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3"/>
      <c r="Y14" s="28"/>
      <c r="Z14" s="28"/>
      <c r="AA14" s="29"/>
      <c r="AB14" s="29"/>
      <c r="AC14" s="29"/>
      <c r="AD14" s="29"/>
      <c r="AE14" s="30"/>
      <c r="AF14" s="30"/>
      <c r="AG14" s="3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54" s="23" customFormat="1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73"/>
      <c r="Y15" s="28"/>
      <c r="Z15" s="28"/>
      <c r="AA15" s="29"/>
      <c r="AB15" s="29"/>
      <c r="AC15" s="29"/>
      <c r="AD15" s="29"/>
      <c r="AE15" s="30"/>
      <c r="AF15" s="30"/>
      <c r="AG15" s="30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4:154" s="4" customFormat="1" ht="15" customHeight="1">
      <c r="X16" s="173"/>
      <c r="Y16" s="28"/>
      <c r="Z16" s="28"/>
      <c r="AA16" s="29"/>
      <c r="AB16" s="29"/>
      <c r="AC16" s="29"/>
      <c r="AD16" s="29"/>
      <c r="AE16" s="30"/>
      <c r="AF16" s="30"/>
      <c r="AG16" s="30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4:154" s="4" customFormat="1" ht="15" customHeight="1">
      <c r="X17" s="173"/>
      <c r="Y17" s="28"/>
      <c r="Z17" s="28"/>
      <c r="AA17" s="29"/>
      <c r="AB17" s="29"/>
      <c r="AC17" s="29"/>
      <c r="AD17" s="29"/>
      <c r="AE17" s="30"/>
      <c r="AF17" s="30"/>
      <c r="AG17" s="30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4:154" s="4" customFormat="1" ht="15" customHeight="1">
      <c r="X18" s="173"/>
      <c r="Y18" s="28"/>
      <c r="Z18" s="28"/>
      <c r="AA18" s="29"/>
      <c r="AB18" s="29"/>
      <c r="AC18" s="29"/>
      <c r="AD18" s="29"/>
      <c r="AE18" s="30"/>
      <c r="AF18" s="30"/>
      <c r="AG18" s="30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4:154" s="4" customFormat="1" ht="15" customHeight="1"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4:154" s="4" customFormat="1" ht="15" customHeight="1"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1:154" s="4" customFormat="1" ht="15" customHeight="1">
      <c r="A250" s="1"/>
      <c r="B250" s="1"/>
      <c r="C250" s="1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74"/>
      <c r="Y250" s="31"/>
      <c r="Z250" s="31"/>
      <c r="AA250" s="32"/>
      <c r="AB250" s="32"/>
      <c r="AC250" s="72"/>
      <c r="AD250" s="72"/>
      <c r="AE250" s="33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1:154" s="4" customFormat="1" ht="15" customHeight="1">
      <c r="A251" s="1"/>
      <c r="B251" s="1"/>
      <c r="C251" s="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74"/>
      <c r="Y251" s="31"/>
      <c r="Z251" s="31"/>
      <c r="AA251" s="32"/>
      <c r="AB251" s="32"/>
      <c r="AC251" s="72"/>
      <c r="AD251" s="72"/>
      <c r="AE251" s="33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1:154" s="4" customFormat="1" ht="15" customHeight="1">
      <c r="A252" s="1"/>
      <c r="B252" s="1"/>
      <c r="C252" s="1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74"/>
      <c r="Y252" s="31"/>
      <c r="Z252" s="31"/>
      <c r="AA252" s="32"/>
      <c r="AB252" s="32"/>
      <c r="AC252" s="72"/>
      <c r="AD252" s="72"/>
      <c r="AE252" s="33"/>
      <c r="AF252" s="33"/>
      <c r="AG252" s="33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1:154" s="4" customFormat="1" ht="15" customHeight="1">
      <c r="A253" s="1"/>
      <c r="B253" s="1"/>
      <c r="C253" s="1"/>
      <c r="D253" s="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174"/>
      <c r="Y253" s="31"/>
      <c r="Z253" s="31"/>
      <c r="AA253" s="32"/>
      <c r="AB253" s="32"/>
      <c r="AC253" s="72"/>
      <c r="AD253" s="72"/>
      <c r="AE253" s="33"/>
      <c r="AF253" s="33"/>
      <c r="AG253" s="33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52"/>
  <sheetViews>
    <sheetView zoomScalePageLayoutView="0" workbookViewId="0" topLeftCell="A1">
      <pane xSplit="3" ySplit="4" topLeftCell="V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1" sqref="B11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9" t="s">
        <v>5</v>
      </c>
      <c r="E3" s="340"/>
      <c r="F3" s="340"/>
      <c r="G3" s="340"/>
      <c r="H3" s="340"/>
      <c r="I3" s="340"/>
      <c r="J3" s="340"/>
      <c r="K3" s="340"/>
      <c r="L3" s="340"/>
      <c r="M3" s="341"/>
      <c r="N3" s="342" t="s">
        <v>25</v>
      </c>
      <c r="O3" s="343"/>
      <c r="P3" s="343"/>
      <c r="Q3" s="343"/>
      <c r="R3" s="343"/>
      <c r="S3" s="343"/>
      <c r="T3" s="343"/>
      <c r="U3" s="343"/>
      <c r="V3" s="343"/>
      <c r="W3" s="343"/>
      <c r="X3" s="120" t="s">
        <v>60</v>
      </c>
      <c r="Y3" s="346" t="s">
        <v>3</v>
      </c>
      <c r="Z3" s="345"/>
      <c r="AA3" s="344" t="s">
        <v>4</v>
      </c>
      <c r="AB3" s="345"/>
      <c r="AC3" s="344" t="s">
        <v>21</v>
      </c>
      <c r="AD3" s="347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323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1" t="s">
        <v>174</v>
      </c>
      <c r="B5" s="242" t="s">
        <v>176</v>
      </c>
      <c r="C5" s="242" t="s">
        <v>175</v>
      </c>
      <c r="D5" s="306">
        <v>10</v>
      </c>
      <c r="E5" s="307">
        <v>10</v>
      </c>
      <c r="F5" s="307">
        <v>10</v>
      </c>
      <c r="G5" s="307">
        <v>10</v>
      </c>
      <c r="H5" s="307">
        <v>10</v>
      </c>
      <c r="I5" s="307">
        <v>10</v>
      </c>
      <c r="J5" s="307">
        <v>10</v>
      </c>
      <c r="K5" s="307">
        <v>10</v>
      </c>
      <c r="L5" s="307">
        <v>10</v>
      </c>
      <c r="M5" s="179">
        <v>10</v>
      </c>
      <c r="N5" s="306">
        <v>10</v>
      </c>
      <c r="O5" s="307">
        <v>10</v>
      </c>
      <c r="P5" s="307">
        <v>10</v>
      </c>
      <c r="Q5" s="307">
        <v>10</v>
      </c>
      <c r="R5" s="307">
        <v>10</v>
      </c>
      <c r="S5" s="307">
        <v>10</v>
      </c>
      <c r="T5" s="307">
        <v>10</v>
      </c>
      <c r="U5" s="307">
        <v>10</v>
      </c>
      <c r="V5" s="307">
        <v>10</v>
      </c>
      <c r="W5" s="303">
        <v>10</v>
      </c>
      <c r="X5" s="349"/>
      <c r="Y5" s="351" t="s">
        <v>223</v>
      </c>
      <c r="Z5" s="353">
        <v>0.4005439814814815</v>
      </c>
      <c r="AA5" s="355" t="s">
        <v>225</v>
      </c>
      <c r="AB5" s="357">
        <v>0.6534722222222222</v>
      </c>
      <c r="AC5" s="351"/>
      <c r="AD5" s="359">
        <f>AB5-Z5</f>
        <v>0.2529282407407407</v>
      </c>
      <c r="AE5" s="259">
        <f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8">
        <v>746</v>
      </c>
      <c r="B6" s="210" t="s">
        <v>212</v>
      </c>
      <c r="C6" s="210" t="s">
        <v>56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324" t="s">
        <v>111</v>
      </c>
      <c r="Y6" s="327" t="s">
        <v>222</v>
      </c>
      <c r="Z6" s="328">
        <v>0.45782407407407405</v>
      </c>
      <c r="AA6" s="326" t="s">
        <v>222</v>
      </c>
      <c r="AB6" s="322">
        <v>0.7402777777777777</v>
      </c>
      <c r="AC6" s="327"/>
      <c r="AD6" s="329">
        <f>AB6-Z6</f>
        <v>0.28245370370370365</v>
      </c>
      <c r="AE6" s="145">
        <f>SUM(D6:W6)</f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9">
        <v>888</v>
      </c>
      <c r="B7" s="212" t="s">
        <v>41</v>
      </c>
      <c r="C7" s="212" t="s">
        <v>215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325" t="s">
        <v>103</v>
      </c>
      <c r="Y7" s="327" t="s">
        <v>222</v>
      </c>
      <c r="Z7" s="328">
        <v>0.5150578703703704</v>
      </c>
      <c r="AA7" s="326" t="s">
        <v>222</v>
      </c>
      <c r="AB7" s="322">
        <v>0.8173611111111111</v>
      </c>
      <c r="AC7" s="327"/>
      <c r="AD7" s="329">
        <f>AB7-Z7</f>
        <v>0.30230324074074066</v>
      </c>
      <c r="AE7" s="145">
        <f>SUM(D7:W7)</f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8">
        <v>839</v>
      </c>
      <c r="B8" s="210" t="s">
        <v>40</v>
      </c>
      <c r="C8" s="210" t="s">
        <v>148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324"/>
      <c r="Y8" s="327" t="s">
        <v>222</v>
      </c>
      <c r="Z8" s="328">
        <v>0.39100694444444445</v>
      </c>
      <c r="AA8" s="326" t="s">
        <v>222</v>
      </c>
      <c r="AB8" s="322">
        <v>0.8409722222222222</v>
      </c>
      <c r="AC8" s="327"/>
      <c r="AD8" s="329">
        <f>AB8-Z8</f>
        <v>0.4499652777777778</v>
      </c>
      <c r="AE8" s="145">
        <f>SUM(D8:W8)</f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8" t="s">
        <v>95</v>
      </c>
      <c r="B9" s="210" t="s">
        <v>32</v>
      </c>
      <c r="C9" s="210" t="s">
        <v>49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324"/>
      <c r="Y9" s="327" t="s">
        <v>222</v>
      </c>
      <c r="Z9" s="328">
        <v>0.4123495370370371</v>
      </c>
      <c r="AA9" s="326" t="s">
        <v>222</v>
      </c>
      <c r="AB9" s="322">
        <v>0.8673611111111111</v>
      </c>
      <c r="AC9" s="327"/>
      <c r="AD9" s="329">
        <f>AB9-Z9</f>
        <v>0.45501157407407405</v>
      </c>
      <c r="AE9" s="145">
        <f>SUM(D9:W9)</f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8">
        <v>483</v>
      </c>
      <c r="B10" s="210" t="s">
        <v>220</v>
      </c>
      <c r="C10" s="210" t="s">
        <v>221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324"/>
      <c r="Y10" s="327" t="s">
        <v>222</v>
      </c>
      <c r="Z10" s="328">
        <v>0.2212962962962963</v>
      </c>
      <c r="AA10" s="326" t="s">
        <v>222</v>
      </c>
      <c r="AB10" s="322">
        <v>0.7590277777777777</v>
      </c>
      <c r="AC10" s="327"/>
      <c r="AD10" s="329">
        <f>AB10-Z10</f>
        <v>0.5377314814814814</v>
      </c>
      <c r="AE10" s="145">
        <f>SUM(D10:W10)</f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8">
        <v>548</v>
      </c>
      <c r="B11" s="210" t="s">
        <v>171</v>
      </c>
      <c r="C11" s="210" t="s">
        <v>172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/>
      <c r="L11" s="34"/>
      <c r="M11" s="35"/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/>
      <c r="V11" s="34"/>
      <c r="W11" s="65"/>
      <c r="X11" s="324"/>
      <c r="Y11" s="327" t="s">
        <v>223</v>
      </c>
      <c r="Z11" s="328">
        <v>0.4075578703703704</v>
      </c>
      <c r="AA11" s="326" t="s">
        <v>224</v>
      </c>
      <c r="AB11" s="322">
        <v>0.10486111111111111</v>
      </c>
      <c r="AC11" s="327"/>
      <c r="AD11" s="329">
        <v>0.6973032407407408</v>
      </c>
      <c r="AE11" s="145">
        <f>SUM(D11:W11)</f>
        <v>140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54" s="23" customFormat="1" ht="16.5" customHeight="1" thickBot="1">
      <c r="A12" s="250" t="s">
        <v>217</v>
      </c>
      <c r="B12" s="251" t="s">
        <v>211</v>
      </c>
      <c r="C12" s="251" t="s">
        <v>214</v>
      </c>
      <c r="D12" s="85">
        <v>10</v>
      </c>
      <c r="E12" s="83">
        <v>10</v>
      </c>
      <c r="F12" s="83">
        <v>10</v>
      </c>
      <c r="G12" s="83"/>
      <c r="H12" s="83"/>
      <c r="I12" s="83">
        <v>10</v>
      </c>
      <c r="J12" s="83"/>
      <c r="K12" s="83"/>
      <c r="L12" s="83"/>
      <c r="M12" s="84"/>
      <c r="N12" s="85">
        <v>10</v>
      </c>
      <c r="O12" s="83">
        <v>10</v>
      </c>
      <c r="P12" s="83">
        <v>10</v>
      </c>
      <c r="Q12" s="83"/>
      <c r="R12" s="83"/>
      <c r="S12" s="83">
        <v>10</v>
      </c>
      <c r="T12" s="83"/>
      <c r="U12" s="83"/>
      <c r="V12" s="83"/>
      <c r="W12" s="94"/>
      <c r="X12" s="348" t="s">
        <v>216</v>
      </c>
      <c r="Y12" s="350" t="s">
        <v>222</v>
      </c>
      <c r="Z12" s="352">
        <v>0.3669328703703704</v>
      </c>
      <c r="AA12" s="354" t="s">
        <v>222</v>
      </c>
      <c r="AB12" s="356">
        <v>0.904861111111111</v>
      </c>
      <c r="AC12" s="350"/>
      <c r="AD12" s="358">
        <f>AB12-Z12</f>
        <v>0.5379282407407406</v>
      </c>
      <c r="AE12" s="170">
        <f>SUM(D12:W12)</f>
        <v>80</v>
      </c>
      <c r="AF12" s="171">
        <v>8</v>
      </c>
      <c r="AG12" s="109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4"/>
      <c r="EQ12" s="14"/>
      <c r="ER12" s="14"/>
      <c r="ES12" s="14"/>
      <c r="ET12" s="14"/>
      <c r="EU12" s="14"/>
      <c r="EV12" s="14"/>
      <c r="EW12" s="14"/>
      <c r="EX12" s="14"/>
    </row>
    <row r="13" spans="1:154" s="23" customFormat="1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73"/>
      <c r="Y13" s="28"/>
      <c r="Z13" s="28"/>
      <c r="AA13" s="29"/>
      <c r="AB13" s="29"/>
      <c r="AC13" s="29"/>
      <c r="AD13" s="29"/>
      <c r="AE13" s="30"/>
      <c r="AF13" s="30"/>
      <c r="AG13" s="3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3"/>
      <c r="Y14" s="28"/>
      <c r="Z14" s="28"/>
      <c r="AA14" s="29"/>
      <c r="AB14" s="29"/>
      <c r="AC14" s="29"/>
      <c r="AD14" s="29"/>
      <c r="AE14" s="30"/>
      <c r="AF14" s="30"/>
      <c r="AG14" s="3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24:154" s="4" customFormat="1" ht="15" customHeight="1">
      <c r="X15" s="173"/>
      <c r="Y15" s="28"/>
      <c r="Z15" s="28"/>
      <c r="AA15" s="29"/>
      <c r="AB15" s="29"/>
      <c r="AC15" s="29"/>
      <c r="AD15" s="29"/>
      <c r="AE15" s="30"/>
      <c r="AF15" s="30"/>
      <c r="AG15" s="30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4:154" s="4" customFormat="1" ht="15" customHeight="1">
      <c r="X16" s="173"/>
      <c r="Y16" s="28"/>
      <c r="Z16" s="28"/>
      <c r="AA16" s="29"/>
      <c r="AB16" s="29"/>
      <c r="AC16" s="29"/>
      <c r="AD16" s="29"/>
      <c r="AE16" s="30"/>
      <c r="AF16" s="30"/>
      <c r="AG16" s="30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4:154" s="4" customFormat="1" ht="15" customHeight="1">
      <c r="X17" s="173"/>
      <c r="Y17" s="28"/>
      <c r="Z17" s="28"/>
      <c r="AA17" s="29"/>
      <c r="AB17" s="29"/>
      <c r="AC17" s="29"/>
      <c r="AD17" s="29"/>
      <c r="AE17" s="30"/>
      <c r="AF17" s="30"/>
      <c r="AG17" s="30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4:154" s="4" customFormat="1" ht="15" customHeight="1">
      <c r="X18" s="173"/>
      <c r="Y18" s="28"/>
      <c r="Z18" s="28"/>
      <c r="AA18" s="29"/>
      <c r="AB18" s="29"/>
      <c r="AC18" s="29"/>
      <c r="AD18" s="29"/>
      <c r="AE18" s="30"/>
      <c r="AF18" s="30"/>
      <c r="AG18" s="30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4:154" s="4" customFormat="1" ht="15" customHeight="1"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4:154" s="4" customFormat="1" ht="15" customHeight="1"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1:154" s="4" customFormat="1" ht="15" customHeight="1">
      <c r="A249" s="1"/>
      <c r="B249" s="1"/>
      <c r="C249" s="1"/>
      <c r="D249" s="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174"/>
      <c r="Y249" s="31"/>
      <c r="Z249" s="31"/>
      <c r="AA249" s="32"/>
      <c r="AB249" s="32"/>
      <c r="AC249" s="72"/>
      <c r="AD249" s="72"/>
      <c r="AE249" s="33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1:154" s="4" customFormat="1" ht="15" customHeight="1">
      <c r="A250" s="1"/>
      <c r="B250" s="1"/>
      <c r="C250" s="1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74"/>
      <c r="Y250" s="31"/>
      <c r="Z250" s="31"/>
      <c r="AA250" s="32"/>
      <c r="AB250" s="32"/>
      <c r="AC250" s="72"/>
      <c r="AD250" s="72"/>
      <c r="AE250" s="33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1:154" s="4" customFormat="1" ht="15" customHeight="1">
      <c r="A251" s="1"/>
      <c r="B251" s="1"/>
      <c r="C251" s="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74"/>
      <c r="Y251" s="31"/>
      <c r="Z251" s="31"/>
      <c r="AA251" s="32"/>
      <c r="AB251" s="32"/>
      <c r="AC251" s="72"/>
      <c r="AD251" s="72"/>
      <c r="AE251" s="33"/>
      <c r="AF251" s="33"/>
      <c r="AG251" s="33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1:154" s="4" customFormat="1" ht="15" customHeight="1">
      <c r="A252" s="1"/>
      <c r="B252" s="1"/>
      <c r="C252" s="1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74"/>
      <c r="Y252" s="31"/>
      <c r="Z252" s="31"/>
      <c r="AA252" s="32"/>
      <c r="AB252" s="32"/>
      <c r="AC252" s="72"/>
      <c r="AD252" s="72"/>
      <c r="AE252" s="33"/>
      <c r="AF252" s="33"/>
      <c r="AG252" s="33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W3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9" sqref="I9"/>
    </sheetView>
  </sheetViews>
  <sheetFormatPr defaultColWidth="11.57421875" defaultRowHeight="15"/>
  <cols>
    <col min="1" max="1" width="10.421875" style="1" customWidth="1"/>
    <col min="2" max="2" width="27.421875" style="1" customWidth="1"/>
    <col min="3" max="3" width="27.140625" style="1" customWidth="1"/>
    <col min="4" max="9" width="12.57421875" style="11" customWidth="1"/>
    <col min="10" max="10" width="13.28125" style="3" customWidth="1"/>
    <col min="11" max="127" width="11.57421875" style="3" customWidth="1"/>
    <col min="128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7" s="2" customFormat="1" ht="15" customHeight="1" thickBot="1">
      <c r="A2" s="4"/>
      <c r="B2" s="4"/>
      <c r="C2" s="4"/>
      <c r="D2" s="12"/>
      <c r="E2" s="12"/>
      <c r="F2" s="12"/>
      <c r="G2" s="12"/>
      <c r="H2" s="12"/>
      <c r="I2" s="12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</row>
    <row r="3" spans="1:10" s="3" customFormat="1" ht="15" customHeight="1" thickBot="1">
      <c r="A3" s="184" t="s">
        <v>2</v>
      </c>
      <c r="B3" s="185" t="s">
        <v>0</v>
      </c>
      <c r="C3" s="186" t="s">
        <v>1</v>
      </c>
      <c r="D3" s="187" t="s">
        <v>18</v>
      </c>
      <c r="E3" s="187" t="s">
        <v>178</v>
      </c>
      <c r="F3" s="187" t="s">
        <v>189</v>
      </c>
      <c r="G3" s="187" t="s">
        <v>190</v>
      </c>
      <c r="H3" s="187" t="s">
        <v>218</v>
      </c>
      <c r="I3" s="187" t="s">
        <v>219</v>
      </c>
      <c r="J3" s="260" t="s">
        <v>21</v>
      </c>
    </row>
    <row r="4" spans="1:11" ht="18" customHeight="1">
      <c r="A4" s="115">
        <v>888</v>
      </c>
      <c r="B4" s="81" t="s">
        <v>41</v>
      </c>
      <c r="C4" s="82" t="s">
        <v>58</v>
      </c>
      <c r="D4" s="259">
        <v>10</v>
      </c>
      <c r="E4" s="259">
        <v>9</v>
      </c>
      <c r="F4" s="179">
        <v>10</v>
      </c>
      <c r="G4" s="259">
        <v>9</v>
      </c>
      <c r="H4" s="309">
        <v>9</v>
      </c>
      <c r="I4" s="309">
        <v>8</v>
      </c>
      <c r="J4" s="175">
        <f>I4+H4+G4+F4+E4+D4</f>
        <v>55</v>
      </c>
      <c r="K4" s="9"/>
    </row>
    <row r="5" spans="1:11" ht="18" customHeight="1">
      <c r="A5" s="116" t="s">
        <v>174</v>
      </c>
      <c r="B5" s="55" t="s">
        <v>175</v>
      </c>
      <c r="C5" s="56" t="s">
        <v>176</v>
      </c>
      <c r="D5" s="271"/>
      <c r="E5" s="209">
        <v>10</v>
      </c>
      <c r="F5" s="35">
        <v>8</v>
      </c>
      <c r="G5" s="209">
        <v>10</v>
      </c>
      <c r="H5" s="310">
        <v>10</v>
      </c>
      <c r="I5" s="310">
        <v>10</v>
      </c>
      <c r="J5" s="176">
        <f>I5+H5+G5+F5+E5+D5</f>
        <v>48</v>
      </c>
      <c r="K5" s="9"/>
    </row>
    <row r="6" spans="1:11" ht="18" customHeight="1">
      <c r="A6" s="116">
        <v>746</v>
      </c>
      <c r="B6" s="55" t="s">
        <v>65</v>
      </c>
      <c r="C6" s="56" t="s">
        <v>56</v>
      </c>
      <c r="D6" s="209">
        <v>6</v>
      </c>
      <c r="E6" s="209">
        <v>7</v>
      </c>
      <c r="F6" s="35">
        <v>7</v>
      </c>
      <c r="G6" s="209">
        <v>8</v>
      </c>
      <c r="H6" s="310">
        <v>7</v>
      </c>
      <c r="I6" s="310">
        <v>9</v>
      </c>
      <c r="J6" s="176">
        <f>I6+H6+G6+F6+E6+D6</f>
        <v>44</v>
      </c>
      <c r="K6" s="9"/>
    </row>
    <row r="7" spans="1:11" ht="18" customHeight="1">
      <c r="A7" s="117" t="s">
        <v>97</v>
      </c>
      <c r="B7" s="57" t="s">
        <v>116</v>
      </c>
      <c r="C7" s="58" t="s">
        <v>117</v>
      </c>
      <c r="D7" s="271"/>
      <c r="E7" s="209">
        <v>5</v>
      </c>
      <c r="F7" s="35">
        <v>6</v>
      </c>
      <c r="G7" s="209">
        <v>7</v>
      </c>
      <c r="H7" s="310">
        <v>8</v>
      </c>
      <c r="I7" s="310"/>
      <c r="J7" s="176">
        <f>I7+H7+G7+F7+E7+D7</f>
        <v>26</v>
      </c>
      <c r="K7" s="9"/>
    </row>
    <row r="8" spans="1:11" ht="18" customHeight="1">
      <c r="A8" s="116">
        <v>971</v>
      </c>
      <c r="B8" s="55" t="s">
        <v>64</v>
      </c>
      <c r="C8" s="56" t="s">
        <v>59</v>
      </c>
      <c r="D8" s="209">
        <v>8</v>
      </c>
      <c r="E8" s="209"/>
      <c r="F8" s="35">
        <v>9</v>
      </c>
      <c r="G8" s="209"/>
      <c r="H8" s="310"/>
      <c r="I8" s="310"/>
      <c r="J8" s="176">
        <f>I8+H8+G8+F8+E8+D8</f>
        <v>17</v>
      </c>
      <c r="K8" s="9"/>
    </row>
    <row r="9" spans="1:11" ht="18" customHeight="1">
      <c r="A9" s="335" t="s">
        <v>95</v>
      </c>
      <c r="B9" s="337" t="s">
        <v>32</v>
      </c>
      <c r="C9" s="338" t="s">
        <v>49</v>
      </c>
      <c r="D9" s="209"/>
      <c r="E9" s="209"/>
      <c r="F9" s="35"/>
      <c r="G9" s="209">
        <v>1</v>
      </c>
      <c r="H9" s="310">
        <v>4</v>
      </c>
      <c r="I9" s="310">
        <v>6</v>
      </c>
      <c r="J9" s="176">
        <f>I9+H9+G9+F9+E9+D9</f>
        <v>11</v>
      </c>
      <c r="K9" s="9"/>
    </row>
    <row r="10" spans="1:11" ht="18" customHeight="1">
      <c r="A10" s="116">
        <v>389</v>
      </c>
      <c r="B10" s="55" t="s">
        <v>62</v>
      </c>
      <c r="C10" s="56" t="s">
        <v>179</v>
      </c>
      <c r="D10" s="271"/>
      <c r="E10" s="209">
        <v>2</v>
      </c>
      <c r="F10" s="35">
        <v>3</v>
      </c>
      <c r="G10" s="209">
        <v>6</v>
      </c>
      <c r="H10" s="310"/>
      <c r="I10" s="310"/>
      <c r="J10" s="176">
        <f>I10+H10+G10+F10+E10+D10</f>
        <v>11</v>
      </c>
      <c r="K10" s="9"/>
    </row>
    <row r="11" spans="1:11" ht="18" customHeight="1">
      <c r="A11" s="116" t="s">
        <v>134</v>
      </c>
      <c r="B11" s="55" t="s">
        <v>135</v>
      </c>
      <c r="C11" s="56" t="s">
        <v>136</v>
      </c>
      <c r="D11" s="209"/>
      <c r="E11" s="209"/>
      <c r="F11" s="35">
        <v>5</v>
      </c>
      <c r="G11" s="209">
        <v>5</v>
      </c>
      <c r="H11" s="310"/>
      <c r="I11" s="310"/>
      <c r="J11" s="176">
        <f>I11+H11+G11+F11+E11+D11</f>
        <v>10</v>
      </c>
      <c r="K11" s="9"/>
    </row>
    <row r="12" spans="1:11" ht="18" customHeight="1">
      <c r="A12" s="332" t="s">
        <v>201</v>
      </c>
      <c r="B12" s="55" t="s">
        <v>191</v>
      </c>
      <c r="C12" s="56" t="s">
        <v>196</v>
      </c>
      <c r="D12" s="271"/>
      <c r="E12" s="209"/>
      <c r="F12" s="35"/>
      <c r="G12" s="209">
        <v>3</v>
      </c>
      <c r="H12" s="310">
        <v>6</v>
      </c>
      <c r="I12" s="310"/>
      <c r="J12" s="176">
        <f>I12+H12+G12+F12+E12+D12</f>
        <v>9</v>
      </c>
      <c r="K12" s="9"/>
    </row>
    <row r="13" spans="1:11" ht="18" customHeight="1">
      <c r="A13" s="116" t="s">
        <v>92</v>
      </c>
      <c r="B13" s="55" t="s">
        <v>30</v>
      </c>
      <c r="C13" s="56" t="s">
        <v>47</v>
      </c>
      <c r="D13" s="209">
        <v>9</v>
      </c>
      <c r="E13" s="209"/>
      <c r="F13" s="35"/>
      <c r="G13" s="209"/>
      <c r="H13" s="310"/>
      <c r="I13" s="310"/>
      <c r="J13" s="176">
        <f>I13+H13+G13+F13+E13+D13</f>
        <v>9</v>
      </c>
      <c r="K13" s="9"/>
    </row>
    <row r="14" spans="1:11" ht="18" customHeight="1">
      <c r="A14" s="116">
        <v>329</v>
      </c>
      <c r="B14" s="55" t="s">
        <v>34</v>
      </c>
      <c r="C14" s="56" t="s">
        <v>52</v>
      </c>
      <c r="D14" s="271"/>
      <c r="E14" s="209">
        <v>4</v>
      </c>
      <c r="F14" s="35">
        <v>4</v>
      </c>
      <c r="G14" s="209"/>
      <c r="H14" s="310"/>
      <c r="I14" s="310"/>
      <c r="J14" s="176">
        <f>I14+H14+G14+F14+E14+D14</f>
        <v>8</v>
      </c>
      <c r="K14" s="9"/>
    </row>
    <row r="15" spans="1:11" ht="18" customHeight="1">
      <c r="A15" s="117" t="s">
        <v>106</v>
      </c>
      <c r="B15" s="57" t="s">
        <v>107</v>
      </c>
      <c r="C15" s="58" t="s">
        <v>108</v>
      </c>
      <c r="D15" s="271"/>
      <c r="E15" s="209">
        <v>8</v>
      </c>
      <c r="F15" s="35"/>
      <c r="G15" s="209"/>
      <c r="H15" s="310"/>
      <c r="I15" s="310"/>
      <c r="J15" s="176">
        <f>I15+H15+G15+F15+E15+D15</f>
        <v>8</v>
      </c>
      <c r="K15" s="9"/>
    </row>
    <row r="16" spans="1:11" ht="18" customHeight="1">
      <c r="A16" s="334">
        <v>839</v>
      </c>
      <c r="B16" s="55" t="s">
        <v>40</v>
      </c>
      <c r="C16" s="56" t="s">
        <v>148</v>
      </c>
      <c r="D16" s="271"/>
      <c r="E16" s="209"/>
      <c r="F16" s="35"/>
      <c r="G16" s="209"/>
      <c r="H16" s="310"/>
      <c r="I16" s="310">
        <v>7</v>
      </c>
      <c r="J16" s="176">
        <f>I16+H16+G16+F16+E16+D16</f>
        <v>7</v>
      </c>
      <c r="K16" s="9"/>
    </row>
    <row r="17" spans="1:11" ht="18" customHeight="1">
      <c r="A17" s="139" t="s">
        <v>91</v>
      </c>
      <c r="B17" s="206" t="s">
        <v>28</v>
      </c>
      <c r="C17" s="207" t="s">
        <v>43</v>
      </c>
      <c r="D17" s="145">
        <v>7</v>
      </c>
      <c r="E17" s="145"/>
      <c r="F17" s="159"/>
      <c r="G17" s="145"/>
      <c r="H17" s="311"/>
      <c r="I17" s="311"/>
      <c r="J17" s="176">
        <f>I17+H17+G17+F17+E17+D17</f>
        <v>7</v>
      </c>
      <c r="K17" s="9"/>
    </row>
    <row r="18" spans="1:11" ht="18" customHeight="1">
      <c r="A18" s="139" t="s">
        <v>217</v>
      </c>
      <c r="B18" s="206" t="s">
        <v>211</v>
      </c>
      <c r="C18" s="207" t="s">
        <v>214</v>
      </c>
      <c r="D18" s="145"/>
      <c r="E18" s="145"/>
      <c r="F18" s="159"/>
      <c r="G18" s="145"/>
      <c r="H18" s="311">
        <v>3</v>
      </c>
      <c r="I18" s="311">
        <v>3</v>
      </c>
      <c r="J18" s="176">
        <f>I18+H18+G18+F18+E18+D18</f>
        <v>6</v>
      </c>
      <c r="K18" s="9"/>
    </row>
    <row r="19" spans="1:11" ht="18" customHeight="1">
      <c r="A19" s="139">
        <v>777</v>
      </c>
      <c r="B19" s="206" t="s">
        <v>39</v>
      </c>
      <c r="C19" s="207" t="s">
        <v>57</v>
      </c>
      <c r="D19" s="145">
        <v>2</v>
      </c>
      <c r="E19" s="145">
        <v>3</v>
      </c>
      <c r="F19" s="159">
        <v>1</v>
      </c>
      <c r="G19" s="145"/>
      <c r="H19" s="311"/>
      <c r="I19" s="311"/>
      <c r="J19" s="176">
        <f>I19+H19+G19+F19+E19+D19</f>
        <v>6</v>
      </c>
      <c r="K19" s="9"/>
    </row>
    <row r="20" spans="1:11" ht="18" customHeight="1">
      <c r="A20" s="139" t="s">
        <v>113</v>
      </c>
      <c r="B20" s="206" t="s">
        <v>27</v>
      </c>
      <c r="C20" s="207" t="s">
        <v>42</v>
      </c>
      <c r="D20" s="330"/>
      <c r="E20" s="145">
        <v>6</v>
      </c>
      <c r="F20" s="159"/>
      <c r="G20" s="145"/>
      <c r="H20" s="311"/>
      <c r="I20" s="311"/>
      <c r="J20" s="176">
        <f>I20+H20+G20+F20+E20+D20</f>
        <v>6</v>
      </c>
      <c r="K20" s="9"/>
    </row>
    <row r="21" spans="1:11" ht="18" customHeight="1">
      <c r="A21" s="333">
        <v>999</v>
      </c>
      <c r="B21" s="206" t="s">
        <v>145</v>
      </c>
      <c r="C21" s="207" t="s">
        <v>146</v>
      </c>
      <c r="D21" s="145"/>
      <c r="E21" s="145"/>
      <c r="F21" s="159"/>
      <c r="G21" s="145"/>
      <c r="H21" s="311">
        <v>5</v>
      </c>
      <c r="I21" s="311"/>
      <c r="J21" s="176">
        <f>I21+H21+G21+F21+E21+D21</f>
        <v>5</v>
      </c>
      <c r="K21" s="9"/>
    </row>
    <row r="22" spans="1:11" ht="18" customHeight="1">
      <c r="A22" s="334">
        <v>483</v>
      </c>
      <c r="B22" s="55" t="s">
        <v>220</v>
      </c>
      <c r="C22" s="56" t="s">
        <v>221</v>
      </c>
      <c r="D22" s="330"/>
      <c r="E22" s="145"/>
      <c r="F22" s="159"/>
      <c r="G22" s="145"/>
      <c r="H22" s="311"/>
      <c r="I22" s="311">
        <v>5</v>
      </c>
      <c r="J22" s="176">
        <f>I22+H22+G22+F22+E22+D22</f>
        <v>5</v>
      </c>
      <c r="K22" s="9"/>
    </row>
    <row r="23" spans="1:11" ht="18" customHeight="1">
      <c r="A23" s="116">
        <v>336</v>
      </c>
      <c r="B23" s="55" t="s">
        <v>35</v>
      </c>
      <c r="C23" s="56" t="s">
        <v>53</v>
      </c>
      <c r="D23" s="157">
        <v>5</v>
      </c>
      <c r="E23" s="157"/>
      <c r="F23" s="257"/>
      <c r="G23" s="157"/>
      <c r="H23" s="312"/>
      <c r="I23" s="312"/>
      <c r="J23" s="176">
        <f>I23+H23+G23+F23+E23+D23</f>
        <v>5</v>
      </c>
      <c r="K23" s="9"/>
    </row>
    <row r="24" spans="1:11" ht="18" customHeight="1">
      <c r="A24" s="334">
        <v>548</v>
      </c>
      <c r="B24" s="55" t="s">
        <v>171</v>
      </c>
      <c r="C24" s="56" t="s">
        <v>172</v>
      </c>
      <c r="D24" s="331"/>
      <c r="E24" s="157"/>
      <c r="F24" s="257"/>
      <c r="G24" s="157"/>
      <c r="H24" s="312"/>
      <c r="I24" s="312">
        <v>4</v>
      </c>
      <c r="J24" s="176">
        <f>I24+H24+G24+F24+E24+D24</f>
        <v>4</v>
      </c>
      <c r="K24" s="9"/>
    </row>
    <row r="25" spans="1:11" ht="18" customHeight="1">
      <c r="A25" s="116" t="s">
        <v>93</v>
      </c>
      <c r="B25" s="55" t="s">
        <v>33</v>
      </c>
      <c r="C25" s="56" t="s">
        <v>50</v>
      </c>
      <c r="D25" s="157">
        <v>4</v>
      </c>
      <c r="E25" s="157"/>
      <c r="F25" s="257"/>
      <c r="G25" s="157"/>
      <c r="H25" s="312"/>
      <c r="I25" s="312"/>
      <c r="J25" s="176">
        <f>I25+H25+G25+F25+E25+D25</f>
        <v>4</v>
      </c>
      <c r="K25" s="9"/>
    </row>
    <row r="26" spans="1:11" ht="18" customHeight="1">
      <c r="A26" s="332" t="s">
        <v>202</v>
      </c>
      <c r="B26" s="55" t="s">
        <v>193</v>
      </c>
      <c r="C26" s="56" t="s">
        <v>198</v>
      </c>
      <c r="D26" s="157"/>
      <c r="E26" s="157"/>
      <c r="F26" s="257"/>
      <c r="G26" s="157">
        <v>4</v>
      </c>
      <c r="H26" s="312"/>
      <c r="I26" s="312"/>
      <c r="J26" s="176">
        <f>I26+H26+G26+F26+E26+D26</f>
        <v>4</v>
      </c>
      <c r="K26" s="9"/>
    </row>
    <row r="27" spans="1:11" ht="18" customHeight="1">
      <c r="A27" s="249">
        <v>117</v>
      </c>
      <c r="B27" s="212" t="s">
        <v>63</v>
      </c>
      <c r="C27" s="212" t="s">
        <v>51</v>
      </c>
      <c r="D27" s="157">
        <v>3</v>
      </c>
      <c r="E27" s="157"/>
      <c r="F27" s="257"/>
      <c r="G27" s="157"/>
      <c r="H27" s="312"/>
      <c r="I27" s="312"/>
      <c r="J27" s="176">
        <f>I27+H27+G27+F27+E27+D27</f>
        <v>3</v>
      </c>
      <c r="K27" s="9"/>
    </row>
    <row r="28" spans="1:11" ht="18" customHeight="1">
      <c r="A28" s="248">
        <v>222</v>
      </c>
      <c r="B28" s="210" t="s">
        <v>213</v>
      </c>
      <c r="C28" s="210" t="s">
        <v>152</v>
      </c>
      <c r="D28" s="157"/>
      <c r="E28" s="157"/>
      <c r="F28" s="257"/>
      <c r="G28" s="157"/>
      <c r="H28" s="312">
        <v>2</v>
      </c>
      <c r="I28" s="312"/>
      <c r="J28" s="176">
        <f>I28+H28+G28+F28+E28+D28</f>
        <v>2</v>
      </c>
      <c r="K28" s="9"/>
    </row>
    <row r="29" spans="1:11" ht="18" customHeight="1">
      <c r="A29" s="248">
        <v>840</v>
      </c>
      <c r="B29" s="210" t="s">
        <v>40</v>
      </c>
      <c r="C29" s="210" t="s">
        <v>148</v>
      </c>
      <c r="D29" s="157"/>
      <c r="E29" s="157"/>
      <c r="F29" s="257">
        <v>2</v>
      </c>
      <c r="G29" s="157"/>
      <c r="H29" s="312"/>
      <c r="I29" s="312"/>
      <c r="J29" s="176">
        <f>I29+H29+G29+F29+E29+D29</f>
        <v>2</v>
      </c>
      <c r="K29" s="9"/>
    </row>
    <row r="30" spans="1:11" ht="18" customHeight="1">
      <c r="A30" s="116" t="s">
        <v>94</v>
      </c>
      <c r="B30" s="55" t="s">
        <v>31</v>
      </c>
      <c r="C30" s="56" t="s">
        <v>48</v>
      </c>
      <c r="D30" s="157">
        <v>1</v>
      </c>
      <c r="E30" s="157">
        <v>1</v>
      </c>
      <c r="F30" s="257"/>
      <c r="G30" s="157"/>
      <c r="H30" s="312"/>
      <c r="I30" s="312"/>
      <c r="J30" s="176">
        <f>I30+H30+G30+F30+E30+D30</f>
        <v>2</v>
      </c>
      <c r="K30" s="9"/>
    </row>
    <row r="31" spans="1:11" ht="18" customHeight="1" thickBot="1">
      <c r="A31" s="336" t="s">
        <v>106</v>
      </c>
      <c r="B31" s="315" t="s">
        <v>192</v>
      </c>
      <c r="C31" s="314" t="s">
        <v>197</v>
      </c>
      <c r="D31" s="316"/>
      <c r="E31" s="170"/>
      <c r="F31" s="258"/>
      <c r="G31" s="170">
        <v>2</v>
      </c>
      <c r="H31" s="313"/>
      <c r="I31" s="313"/>
      <c r="J31" s="176">
        <f>I31+H31+G31+F31+E31+D31</f>
        <v>2</v>
      </c>
      <c r="K31" s="9"/>
    </row>
    <row r="32" spans="1:10" ht="15">
      <c r="A32" s="204"/>
      <c r="B32" s="204"/>
      <c r="C32" s="204"/>
      <c r="D32" s="205"/>
      <c r="E32" s="205"/>
      <c r="F32" s="205"/>
      <c r="G32" s="205"/>
      <c r="H32" s="205"/>
      <c r="I32" s="205"/>
      <c r="J3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2014-07-31T14:47:40Z</dcterms:modified>
  <cp:category/>
  <cp:version/>
  <cp:contentType/>
  <cp:contentStatus/>
</cp:coreProperties>
</file>