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8"/>
  </bookViews>
  <sheets>
    <sheet name="1 ЭТАП" sheetId="1" r:id="rId1"/>
    <sheet name="2 ЭТАП" sheetId="2" r:id="rId2"/>
    <sheet name="3 ЭТАП" sheetId="3" r:id="rId3"/>
    <sheet name="4 ЭТАП" sheetId="4" r:id="rId4"/>
    <sheet name="5 ЭТАП" sheetId="5" r:id="rId5"/>
    <sheet name="6 ЭТАП" sheetId="6" r:id="rId6"/>
    <sheet name="7 ЭТАП" sheetId="7" r:id="rId7"/>
    <sheet name="8 ЭТАП" sheetId="8" r:id="rId8"/>
    <sheet name="9 ЭТАП" sheetId="9" r:id="rId9"/>
    <sheet name="ИТОГИ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E15" authorId="0">
      <text>
        <r>
          <rPr>
            <b/>
            <sz val="9"/>
            <rFont val="Tahoma"/>
            <family val="2"/>
          </rPr>
          <t>Старт на 2 минуты раньше!
-2 штрафных балла</t>
        </r>
      </text>
    </comment>
  </commentList>
</comments>
</file>

<file path=xl/sharedStrings.xml><?xml version="1.0" encoding="utf-8"?>
<sst xmlns="http://schemas.openxmlformats.org/spreadsheetml/2006/main" count="926" uniqueCount="219">
  <si>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</si>
  <si>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</si>
  <si>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</si>
  <si>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</si>
  <si>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</si>
  <si>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</si>
  <si>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</si>
  <si>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</si>
  <si>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</si>
  <si>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</si>
  <si>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</si>
  <si>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</si>
  <si>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</si>
  <si>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</si>
  <si>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</si>
  <si>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</si>
  <si>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Дата </t>
  </si>
  <si>
    <t>БАЛЛЫ</t>
  </si>
  <si>
    <t>1 ЭТАП</t>
  </si>
  <si>
    <t>ИТОГОВЫЕ РЕЗУЛЬТАТЫ</t>
  </si>
  <si>
    <t>ИТОГО</t>
  </si>
  <si>
    <t>Кучма Анна Михайловна</t>
  </si>
  <si>
    <t>Корнеев Алексей</t>
  </si>
  <si>
    <t>Легеньков Виталий</t>
  </si>
  <si>
    <t>Афанасьева Светлана</t>
  </si>
  <si>
    <t>Легенькова Анна</t>
  </si>
  <si>
    <t>Володин Кирилл</t>
  </si>
  <si>
    <t>Володина Ольга</t>
  </si>
  <si>
    <t>Афанасьев Олег Александрович</t>
  </si>
  <si>
    <t>Фирсанова Ирина Анатольевна</t>
  </si>
  <si>
    <t>Бокарев Валерий Валентинович</t>
  </si>
  <si>
    <t>Преображенская Наталья</t>
  </si>
  <si>
    <t>Цаплин Лев</t>
  </si>
  <si>
    <t>Свириденко Олег Александрович</t>
  </si>
  <si>
    <t>Бокарева Маргарита Сергеевна</t>
  </si>
  <si>
    <t>Цаплина Наталья</t>
  </si>
  <si>
    <t>Ягудина Юлия</t>
  </si>
  <si>
    <t>Ларина Наталья</t>
  </si>
  <si>
    <t>Время</t>
  </si>
  <si>
    <t>Контрольные вопросы</t>
  </si>
  <si>
    <t>МЕСТО</t>
  </si>
  <si>
    <t xml:space="preserve">Клубная </t>
  </si>
  <si>
    <t>карта</t>
  </si>
  <si>
    <t>ГРАНД-ТУРИЗМ</t>
  </si>
  <si>
    <t>Семынина Ольга</t>
  </si>
  <si>
    <t>Чернов Андрей Николаевич</t>
  </si>
  <si>
    <t>Типисова Елена</t>
  </si>
  <si>
    <t>Емельянов Дмитрий Юрьевич</t>
  </si>
  <si>
    <t>Матвеева Алина Игоревна</t>
  </si>
  <si>
    <t>Балабанов Андрей Витальевич</t>
  </si>
  <si>
    <t>Тихонович Алексей Викторович</t>
  </si>
  <si>
    <t>Тимошин Михаил Сергеевич</t>
  </si>
  <si>
    <t>Воронцова Ольга</t>
  </si>
  <si>
    <t>Феофанова Людмила</t>
  </si>
  <si>
    <t>Типисова Алиса</t>
  </si>
  <si>
    <t>Булай Алексей Викторович</t>
  </si>
  <si>
    <t>Емельянова Олеся</t>
  </si>
  <si>
    <t>Балабанова Оксана</t>
  </si>
  <si>
    <t>Корнеева Мария Михайловна</t>
  </si>
  <si>
    <t>1 марта</t>
  </si>
  <si>
    <t>2 марта</t>
  </si>
  <si>
    <t>3 марта</t>
  </si>
  <si>
    <t xml:space="preserve">Дней </t>
  </si>
  <si>
    <t xml:space="preserve"> 22:24</t>
  </si>
  <si>
    <t xml:space="preserve"> 23:31</t>
  </si>
  <si>
    <t xml:space="preserve"> 14:48</t>
  </si>
  <si>
    <t xml:space="preserve"> 18:01</t>
  </si>
  <si>
    <t xml:space="preserve"> 17:07</t>
  </si>
  <si>
    <t xml:space="preserve"> 19:04</t>
  </si>
  <si>
    <t xml:space="preserve"> 18:18</t>
  </si>
  <si>
    <t xml:space="preserve"> 23:55</t>
  </si>
  <si>
    <t xml:space="preserve"> 15:19</t>
  </si>
  <si>
    <t xml:space="preserve"> 00:14</t>
  </si>
  <si>
    <t xml:space="preserve"> 13:11</t>
  </si>
  <si>
    <t xml:space="preserve"> 21:43</t>
  </si>
  <si>
    <t xml:space="preserve"> 21:29</t>
  </si>
  <si>
    <t xml:space="preserve"> 21:28</t>
  </si>
  <si>
    <t xml:space="preserve"> 20:42</t>
  </si>
  <si>
    <t xml:space="preserve"> 08:32</t>
  </si>
  <si>
    <t>ОЧКИ</t>
  </si>
  <si>
    <t>Дубин Евгений</t>
  </si>
  <si>
    <t>Воронина Инна</t>
  </si>
  <si>
    <t xml:space="preserve"> 17:06</t>
  </si>
  <si>
    <t>037</t>
  </si>
  <si>
    <t>004</t>
  </si>
  <si>
    <t>001</t>
  </si>
  <si>
    <t>085</t>
  </si>
  <si>
    <t>036</t>
  </si>
  <si>
    <t>003</t>
  </si>
  <si>
    <t>033</t>
  </si>
  <si>
    <t>00314</t>
  </si>
  <si>
    <t>30 марта</t>
  </si>
  <si>
    <t xml:space="preserve"> 16:52</t>
  </si>
  <si>
    <t>00272</t>
  </si>
  <si>
    <t>29 марта</t>
  </si>
  <si>
    <t xml:space="preserve"> 15:27</t>
  </si>
  <si>
    <t xml:space="preserve">Преображенская </t>
  </si>
  <si>
    <t xml:space="preserve">Булай Алексей </t>
  </si>
  <si>
    <t>00251</t>
  </si>
  <si>
    <t xml:space="preserve"> 16:35</t>
  </si>
  <si>
    <t>011</t>
  </si>
  <si>
    <t>Глухов Святослав</t>
  </si>
  <si>
    <t>Павлюк Анастасия</t>
  </si>
  <si>
    <t>31 марта</t>
  </si>
  <si>
    <t xml:space="preserve"> 00:58</t>
  </si>
  <si>
    <t xml:space="preserve">Кучма Анна </t>
  </si>
  <si>
    <t xml:space="preserve">Тихонович Алексей </t>
  </si>
  <si>
    <t>00227</t>
  </si>
  <si>
    <t xml:space="preserve"> 16:36</t>
  </si>
  <si>
    <t xml:space="preserve">Балабанов Андрей </t>
  </si>
  <si>
    <t>00046</t>
  </si>
  <si>
    <t xml:space="preserve"> 17:01</t>
  </si>
  <si>
    <t xml:space="preserve">Кулдошин Сергей </t>
  </si>
  <si>
    <t>Кулдошина Светлана</t>
  </si>
  <si>
    <t>00083</t>
  </si>
  <si>
    <t xml:space="preserve"> 18:24</t>
  </si>
  <si>
    <t>047</t>
  </si>
  <si>
    <t>Горицкая Екатерина</t>
  </si>
  <si>
    <t>Двинянина Марина</t>
  </si>
  <si>
    <t>00211</t>
  </si>
  <si>
    <t xml:space="preserve"> 23:59</t>
  </si>
  <si>
    <t xml:space="preserve">Чернов Андрей </t>
  </si>
  <si>
    <t xml:space="preserve">Феофанова Людмила </t>
  </si>
  <si>
    <t>00085</t>
  </si>
  <si>
    <t xml:space="preserve"> 19:59</t>
  </si>
  <si>
    <t xml:space="preserve">Тимошин Михаил </t>
  </si>
  <si>
    <t>00104</t>
  </si>
  <si>
    <t xml:space="preserve"> 00:49</t>
  </si>
  <si>
    <t>Грибов Дмитрий</t>
  </si>
  <si>
    <t>Грибова Наталья</t>
  </si>
  <si>
    <t>00237</t>
  </si>
  <si>
    <t xml:space="preserve">  00:41</t>
  </si>
  <si>
    <t>040</t>
  </si>
  <si>
    <t xml:space="preserve">Папакина Ольга </t>
  </si>
  <si>
    <t>Папакин Алексей</t>
  </si>
  <si>
    <t>00064</t>
  </si>
  <si>
    <t xml:space="preserve"> 20:30</t>
  </si>
  <si>
    <t>224</t>
  </si>
  <si>
    <t>Andy Andy</t>
  </si>
  <si>
    <t>Katarina Katarina</t>
  </si>
  <si>
    <t>28 марта</t>
  </si>
  <si>
    <t xml:space="preserve"> 23:36</t>
  </si>
  <si>
    <t xml:space="preserve"> 15:38</t>
  </si>
  <si>
    <t>00277</t>
  </si>
  <si>
    <t xml:space="preserve"> 14:08</t>
  </si>
  <si>
    <t>Семёнов Александр</t>
  </si>
  <si>
    <t xml:space="preserve">Семёнова Дарья </t>
  </si>
  <si>
    <t xml:space="preserve"> 03:04</t>
  </si>
  <si>
    <t xml:space="preserve">Матвеева Алина </t>
  </si>
  <si>
    <t>00130</t>
  </si>
  <si>
    <t xml:space="preserve"> 04:38</t>
  </si>
  <si>
    <t>083</t>
  </si>
  <si>
    <t>Гущинская Марианна</t>
  </si>
  <si>
    <t>Андреев Александр</t>
  </si>
  <si>
    <t xml:space="preserve"> 22:41</t>
  </si>
  <si>
    <t>Филипенко Сергей</t>
  </si>
  <si>
    <t>Павленко Татьяна</t>
  </si>
  <si>
    <t xml:space="preserve"> 00:29</t>
  </si>
  <si>
    <t>2 ЭТАП</t>
  </si>
  <si>
    <t>Калина Максим Александрович</t>
  </si>
  <si>
    <t>Сергеева Светлана</t>
  </si>
  <si>
    <t>Гомонов Руслан</t>
  </si>
  <si>
    <t>Калина Наталия</t>
  </si>
  <si>
    <t>Федорова Марина</t>
  </si>
  <si>
    <t>Феофанова Людмила Павловна</t>
  </si>
  <si>
    <t>Семёнова Дарья</t>
  </si>
  <si>
    <t>Кондратьева Екатерина</t>
  </si>
  <si>
    <t>26 апреля</t>
  </si>
  <si>
    <t>27 апреля</t>
  </si>
  <si>
    <t>00137</t>
  </si>
  <si>
    <t>00198</t>
  </si>
  <si>
    <t>077</t>
  </si>
  <si>
    <t>022</t>
  </si>
  <si>
    <t xml:space="preserve">Бокарев Валерий </t>
  </si>
  <si>
    <t xml:space="preserve">Бокарева Маргарита </t>
  </si>
  <si>
    <t>013</t>
  </si>
  <si>
    <t>3 ЭТАП</t>
  </si>
  <si>
    <t>4 ЭТАП</t>
  </si>
  <si>
    <t xml:space="preserve">Корнеева Мария </t>
  </si>
  <si>
    <t xml:space="preserve">Калина Максим </t>
  </si>
  <si>
    <t xml:space="preserve">Емельянов Дмитрий </t>
  </si>
  <si>
    <t>21 июня  2014</t>
  </si>
  <si>
    <t>22 июня 2014</t>
  </si>
  <si>
    <t xml:space="preserve">21 июня 2014  </t>
  </si>
  <si>
    <t>21 июня 2014</t>
  </si>
  <si>
    <t>5 ЭТАП</t>
  </si>
  <si>
    <t>00216</t>
  </si>
  <si>
    <t>Солодков Денис</t>
  </si>
  <si>
    <t>Воронько Татьяна</t>
  </si>
  <si>
    <t>069</t>
  </si>
  <si>
    <t>Ларина Наталья Сергеевна</t>
  </si>
  <si>
    <t>Василенко Сергей</t>
  </si>
  <si>
    <t>Кицан Лидия</t>
  </si>
  <si>
    <t>Кузык Рафаэль</t>
  </si>
  <si>
    <t xml:space="preserve">19 июля </t>
  </si>
  <si>
    <t xml:space="preserve">20 июля </t>
  </si>
  <si>
    <t>20 июля</t>
  </si>
  <si>
    <t>00339</t>
  </si>
  <si>
    <t>6 ЭТАП</t>
  </si>
  <si>
    <t>16 августа</t>
  </si>
  <si>
    <t xml:space="preserve"> 14:40:00</t>
  </si>
  <si>
    <t>17 августа</t>
  </si>
  <si>
    <t xml:space="preserve"> 21:45:00</t>
  </si>
  <si>
    <t xml:space="preserve">  16:45:00</t>
  </si>
  <si>
    <t xml:space="preserve"> 15:35:00</t>
  </si>
  <si>
    <t xml:space="preserve"> 17:19:00</t>
  </si>
  <si>
    <t xml:space="preserve"> 17:23:00</t>
  </si>
  <si>
    <t>7 ЭТАП</t>
  </si>
  <si>
    <t>Булай Алексей</t>
  </si>
  <si>
    <t xml:space="preserve">13 сентября </t>
  </si>
  <si>
    <t xml:space="preserve">14 сентября </t>
  </si>
  <si>
    <t xml:space="preserve">Фирсанова Ирина </t>
  </si>
  <si>
    <t xml:space="preserve">Свириденко Олег </t>
  </si>
  <si>
    <t>8 ЭТАП</t>
  </si>
  <si>
    <t>9 ЭТАП</t>
  </si>
  <si>
    <t>25 октября</t>
  </si>
  <si>
    <t xml:space="preserve">25 октября </t>
  </si>
  <si>
    <t xml:space="preserve">26 октября </t>
  </si>
  <si>
    <t>НЕТ ФИНИША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</si>
</sst>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[$-F400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9"/>
      <name val="Arial 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0"/>
      <name val="Arial Cyr"/>
      <family val="0"/>
    </font>
    <font>
      <sz val="10"/>
      <color indexed="8"/>
      <name val="Arial "/>
      <family val="0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b/>
      <sz val="9"/>
      <color theme="1"/>
      <name val="Arial 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rgb="FFC00000"/>
      <name val="Arial Cyr"/>
      <family val="0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thin">
        <color rgb="FF000000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 style="thin">
        <color rgb="FF000000"/>
      </top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0" xfId="0" applyFill="1" applyBorder="1" applyAlignment="1">
      <alignment/>
    </xf>
    <xf numFmtId="0" fontId="5" fillId="36" borderId="15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37" borderId="19" xfId="0" applyFont="1" applyFill="1" applyBorder="1" applyAlignment="1">
      <alignment horizontal="center" vertical="center"/>
    </xf>
    <xf numFmtId="49" fontId="9" fillId="38" borderId="20" xfId="0" applyNumberFormat="1" applyFont="1" applyFill="1" applyBorder="1" applyAlignment="1">
      <alignment horizontal="center"/>
    </xf>
    <xf numFmtId="0" fontId="61" fillId="39" borderId="19" xfId="0" applyFont="1" applyFill="1" applyBorder="1" applyAlignment="1">
      <alignment horizontal="center" vertical="center"/>
    </xf>
    <xf numFmtId="0" fontId="61" fillId="39" borderId="21" xfId="0" applyFont="1" applyFill="1" applyBorder="1" applyAlignment="1">
      <alignment horizontal="center" vertical="center"/>
    </xf>
    <xf numFmtId="49" fontId="9" fillId="40" borderId="22" xfId="0" applyNumberFormat="1" applyFont="1" applyFill="1" applyBorder="1" applyAlignment="1">
      <alignment horizontal="center"/>
    </xf>
    <xf numFmtId="49" fontId="9" fillId="38" borderId="23" xfId="0" applyNumberFormat="1" applyFont="1" applyFill="1" applyBorder="1" applyAlignment="1">
      <alignment horizontal="center"/>
    </xf>
    <xf numFmtId="0" fontId="62" fillId="41" borderId="24" xfId="0" applyFont="1" applyFill="1" applyBorder="1" applyAlignment="1">
      <alignment horizontal="center"/>
    </xf>
    <xf numFmtId="49" fontId="13" fillId="41" borderId="25" xfId="0" applyNumberFormat="1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 vertical="center"/>
    </xf>
    <xf numFmtId="0" fontId="63" fillId="42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/>
    </xf>
    <xf numFmtId="49" fontId="9" fillId="40" borderId="20" xfId="0" applyNumberFormat="1" applyFont="1" applyFill="1" applyBorder="1" applyAlignment="1">
      <alignment horizontal="center"/>
    </xf>
    <xf numFmtId="0" fontId="9" fillId="43" borderId="25" xfId="0" applyFont="1" applyFill="1" applyBorder="1" applyAlignment="1">
      <alignment horizontal="center"/>
    </xf>
    <xf numFmtId="0" fontId="9" fillId="43" borderId="24" xfId="0" applyFont="1" applyFill="1" applyBorder="1" applyAlignment="1">
      <alignment horizontal="center"/>
    </xf>
    <xf numFmtId="0" fontId="9" fillId="43" borderId="29" xfId="0" applyFont="1" applyFill="1" applyBorder="1" applyAlignment="1">
      <alignment horizontal="center"/>
    </xf>
    <xf numFmtId="0" fontId="9" fillId="43" borderId="30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8" fillId="44" borderId="25" xfId="53" applyFont="1" applyFill="1" applyBorder="1" applyAlignment="1">
      <alignment horizontal="center"/>
      <protection/>
    </xf>
    <xf numFmtId="0" fontId="64" fillId="37" borderId="31" xfId="0" applyFont="1" applyFill="1" applyBorder="1" applyAlignment="1">
      <alignment wrapText="1"/>
    </xf>
    <xf numFmtId="0" fontId="64" fillId="37" borderId="32" xfId="0" applyFont="1" applyFill="1" applyBorder="1" applyAlignment="1">
      <alignment wrapText="1"/>
    </xf>
    <xf numFmtId="0" fontId="65" fillId="0" borderId="0" xfId="0" applyFont="1" applyFill="1" applyBorder="1" applyAlignment="1">
      <alignment horizontal="left"/>
    </xf>
    <xf numFmtId="0" fontId="64" fillId="37" borderId="33" xfId="0" applyFont="1" applyFill="1" applyBorder="1" applyAlignment="1">
      <alignment wrapText="1"/>
    </xf>
    <xf numFmtId="0" fontId="64" fillId="37" borderId="34" xfId="0" applyFont="1" applyFill="1" applyBorder="1" applyAlignment="1">
      <alignment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10" fillId="45" borderId="37" xfId="53" applyFont="1" applyFill="1" applyBorder="1" applyAlignment="1">
      <alignment horizontal="center" vertical="center"/>
      <protection/>
    </xf>
    <xf numFmtId="0" fontId="10" fillId="45" borderId="37" xfId="53" applyFont="1" applyFill="1" applyBorder="1" applyAlignment="1">
      <alignment horizontal="center" vertical="center"/>
      <protection/>
    </xf>
    <xf numFmtId="0" fontId="10" fillId="45" borderId="37" xfId="53" applyFont="1" applyFill="1" applyBorder="1" applyAlignment="1">
      <alignment horizontal="center"/>
      <protection/>
    </xf>
    <xf numFmtId="0" fontId="10" fillId="45" borderId="38" xfId="53" applyFont="1" applyFill="1" applyBorder="1" applyAlignment="1">
      <alignment horizontal="center" vertical="center"/>
      <protection/>
    </xf>
    <xf numFmtId="14" fontId="66" fillId="0" borderId="39" xfId="0" applyNumberFormat="1" applyFont="1" applyBorder="1" applyAlignment="1">
      <alignment horizontal="center" vertical="center" wrapText="1"/>
    </xf>
    <xf numFmtId="21" fontId="66" fillId="0" borderId="40" xfId="0" applyNumberFormat="1" applyFont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0" fillId="45" borderId="41" xfId="53" applyFont="1" applyFill="1" applyBorder="1" applyAlignment="1">
      <alignment horizontal="center" vertical="center"/>
      <protection/>
    </xf>
    <xf numFmtId="0" fontId="67" fillId="0" borderId="16" xfId="0" applyFont="1" applyFill="1" applyBorder="1" applyAlignment="1">
      <alignment horizontal="center" vertical="center"/>
    </xf>
    <xf numFmtId="0" fontId="61" fillId="46" borderId="42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21" fontId="66" fillId="0" borderId="18" xfId="0" applyNumberFormat="1" applyFont="1" applyFill="1" applyBorder="1" applyAlignment="1">
      <alignment horizontal="center" vertical="center"/>
    </xf>
    <xf numFmtId="0" fontId="61" fillId="8" borderId="19" xfId="0" applyFont="1" applyFill="1" applyBorder="1" applyAlignment="1">
      <alignment horizontal="center" vertical="center"/>
    </xf>
    <xf numFmtId="0" fontId="61" fillId="8" borderId="21" xfId="0" applyFont="1" applyFill="1" applyBorder="1" applyAlignment="1">
      <alignment horizontal="center" vertical="center"/>
    </xf>
    <xf numFmtId="0" fontId="61" fillId="47" borderId="45" xfId="0" applyFont="1" applyFill="1" applyBorder="1" applyAlignment="1">
      <alignment horizontal="center" vertical="center"/>
    </xf>
    <xf numFmtId="0" fontId="61" fillId="38" borderId="45" xfId="0" applyFont="1" applyFill="1" applyBorder="1" applyAlignment="1">
      <alignment horizontal="center" vertical="center"/>
    </xf>
    <xf numFmtId="0" fontId="61" fillId="40" borderId="46" xfId="0" applyFont="1" applyFill="1" applyBorder="1" applyAlignment="1">
      <alignment horizontal="center" vertical="center"/>
    </xf>
    <xf numFmtId="0" fontId="61" fillId="38" borderId="46" xfId="0" applyFont="1" applyFill="1" applyBorder="1" applyAlignment="1">
      <alignment horizontal="center" vertical="center"/>
    </xf>
    <xf numFmtId="0" fontId="63" fillId="46" borderId="24" xfId="0" applyFont="1" applyFill="1" applyBorder="1" applyAlignment="1">
      <alignment horizontal="center" vertical="center"/>
    </xf>
    <xf numFmtId="0" fontId="64" fillId="37" borderId="47" xfId="0" applyFont="1" applyFill="1" applyBorder="1" applyAlignment="1">
      <alignment wrapText="1"/>
    </xf>
    <xf numFmtId="0" fontId="64" fillId="37" borderId="48" xfId="0" applyFont="1" applyFill="1" applyBorder="1" applyAlignment="1">
      <alignment wrapText="1"/>
    </xf>
    <xf numFmtId="0" fontId="63" fillId="42" borderId="49" xfId="0" applyFont="1" applyFill="1" applyBorder="1" applyAlignment="1">
      <alignment horizontal="center" vertical="center" wrapText="1"/>
    </xf>
    <xf numFmtId="0" fontId="64" fillId="37" borderId="50" xfId="0" applyFont="1" applyFill="1" applyBorder="1" applyAlignment="1">
      <alignment wrapText="1"/>
    </xf>
    <xf numFmtId="0" fontId="64" fillId="37" borderId="51" xfId="0" applyFont="1" applyFill="1" applyBorder="1" applyAlignment="1">
      <alignment wrapText="1"/>
    </xf>
    <xf numFmtId="0" fontId="61" fillId="0" borderId="39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 wrapText="1"/>
    </xf>
    <xf numFmtId="14" fontId="66" fillId="0" borderId="39" xfId="0" applyNumberFormat="1" applyFont="1" applyFill="1" applyBorder="1" applyAlignment="1">
      <alignment horizontal="center" vertical="center" wrapText="1"/>
    </xf>
    <xf numFmtId="21" fontId="66" fillId="0" borderId="40" xfId="0" applyNumberFormat="1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/>
    </xf>
    <xf numFmtId="21" fontId="66" fillId="0" borderId="53" xfId="0" applyNumberFormat="1" applyFont="1" applyFill="1" applyBorder="1" applyAlignment="1">
      <alignment horizontal="center" vertical="center"/>
    </xf>
    <xf numFmtId="0" fontId="61" fillId="3" borderId="55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0" fontId="61" fillId="3" borderId="56" xfId="0" applyFont="1" applyFill="1" applyBorder="1" applyAlignment="1">
      <alignment horizontal="center" vertical="center"/>
    </xf>
    <xf numFmtId="0" fontId="61" fillId="3" borderId="57" xfId="0" applyFont="1" applyFill="1" applyBorder="1" applyAlignment="1">
      <alignment horizontal="center" vertical="center"/>
    </xf>
    <xf numFmtId="0" fontId="63" fillId="3" borderId="36" xfId="0" applyFont="1" applyFill="1" applyBorder="1" applyAlignment="1">
      <alignment horizontal="center" vertical="center" wrapText="1"/>
    </xf>
    <xf numFmtId="14" fontId="66" fillId="3" borderId="48" xfId="0" applyNumberFormat="1" applyFont="1" applyFill="1" applyBorder="1" applyAlignment="1">
      <alignment horizontal="center" vertical="center" wrapText="1"/>
    </xf>
    <xf numFmtId="21" fontId="66" fillId="3" borderId="47" xfId="0" applyNumberFormat="1" applyFont="1" applyFill="1" applyBorder="1" applyAlignment="1">
      <alignment horizontal="center" vertical="center" wrapText="1"/>
    </xf>
    <xf numFmtId="14" fontId="66" fillId="3" borderId="58" xfId="0" applyNumberFormat="1" applyFont="1" applyFill="1" applyBorder="1" applyAlignment="1">
      <alignment horizontal="center" vertical="center" wrapText="1"/>
    </xf>
    <xf numFmtId="0" fontId="66" fillId="3" borderId="59" xfId="0" applyFont="1" applyFill="1" applyBorder="1" applyAlignment="1">
      <alignment horizontal="center" vertical="center"/>
    </xf>
    <xf numFmtId="0" fontId="67" fillId="3" borderId="42" xfId="0" applyFont="1" applyFill="1" applyBorder="1" applyAlignment="1">
      <alignment horizontal="center" vertical="center"/>
    </xf>
    <xf numFmtId="21" fontId="66" fillId="3" borderId="42" xfId="0" applyNumberFormat="1" applyFont="1" applyFill="1" applyBorder="1" applyAlignment="1">
      <alignment horizontal="center" vertical="center"/>
    </xf>
    <xf numFmtId="0" fontId="61" fillId="3" borderId="42" xfId="0" applyFont="1" applyFill="1" applyBorder="1" applyAlignment="1">
      <alignment horizontal="center" vertical="center"/>
    </xf>
    <xf numFmtId="49" fontId="63" fillId="42" borderId="48" xfId="0" applyNumberFormat="1" applyFont="1" applyFill="1" applyBorder="1" applyAlignment="1">
      <alignment horizontal="center" vertical="center" wrapText="1"/>
    </xf>
    <xf numFmtId="49" fontId="63" fillId="42" borderId="49" xfId="0" applyNumberFormat="1" applyFont="1" applyFill="1" applyBorder="1" applyAlignment="1">
      <alignment horizontal="center" vertical="center" wrapText="1"/>
    </xf>
    <xf numFmtId="49" fontId="63" fillId="42" borderId="27" xfId="0" applyNumberFormat="1" applyFont="1" applyFill="1" applyBorder="1" applyAlignment="1">
      <alignment horizontal="center" vertical="center" wrapText="1"/>
    </xf>
    <xf numFmtId="0" fontId="61" fillId="37" borderId="60" xfId="0" applyFont="1" applyFill="1" applyBorder="1" applyAlignment="1">
      <alignment horizontal="center" vertical="center"/>
    </xf>
    <xf numFmtId="0" fontId="61" fillId="39" borderId="61" xfId="0" applyFont="1" applyFill="1" applyBorder="1" applyAlignment="1">
      <alignment horizontal="center" vertical="center"/>
    </xf>
    <xf numFmtId="0" fontId="61" fillId="8" borderId="24" xfId="0" applyFont="1" applyFill="1" applyBorder="1" applyAlignment="1">
      <alignment horizontal="center" vertical="center"/>
    </xf>
    <xf numFmtId="0" fontId="8" fillId="44" borderId="62" xfId="53" applyFont="1" applyFill="1" applyBorder="1" applyAlignment="1">
      <alignment horizontal="center"/>
      <protection/>
    </xf>
    <xf numFmtId="0" fontId="9" fillId="43" borderId="42" xfId="0" applyFont="1" applyFill="1" applyBorder="1" applyAlignment="1">
      <alignment horizontal="center"/>
    </xf>
    <xf numFmtId="0" fontId="9" fillId="43" borderId="62" xfId="0" applyFont="1" applyFill="1" applyBorder="1" applyAlignment="1">
      <alignment horizontal="center"/>
    </xf>
    <xf numFmtId="49" fontId="9" fillId="40" borderId="55" xfId="0" applyNumberFormat="1" applyFont="1" applyFill="1" applyBorder="1" applyAlignment="1">
      <alignment horizontal="center"/>
    </xf>
    <xf numFmtId="49" fontId="9" fillId="40" borderId="63" xfId="0" applyNumberFormat="1" applyFont="1" applyFill="1" applyBorder="1" applyAlignment="1">
      <alignment horizontal="center"/>
    </xf>
    <xf numFmtId="49" fontId="9" fillId="38" borderId="63" xfId="0" applyNumberFormat="1" applyFont="1" applyFill="1" applyBorder="1" applyAlignment="1">
      <alignment horizontal="center"/>
    </xf>
    <xf numFmtId="49" fontId="9" fillId="38" borderId="57" xfId="0" applyNumberFormat="1" applyFont="1" applyFill="1" applyBorder="1" applyAlignment="1">
      <alignment horizontal="center"/>
    </xf>
    <xf numFmtId="49" fontId="13" fillId="41" borderId="62" xfId="0" applyNumberFormat="1" applyFont="1" applyFill="1" applyBorder="1" applyAlignment="1">
      <alignment horizontal="center"/>
    </xf>
    <xf numFmtId="0" fontId="10" fillId="45" borderId="37" xfId="53" applyFont="1" applyFill="1" applyBorder="1" applyAlignment="1">
      <alignment horizontal="center"/>
      <protection/>
    </xf>
    <xf numFmtId="0" fontId="61" fillId="46" borderId="64" xfId="0" applyFont="1" applyFill="1" applyBorder="1" applyAlignment="1">
      <alignment horizontal="center" vertical="center"/>
    </xf>
    <xf numFmtId="0" fontId="61" fillId="39" borderId="65" xfId="0" applyFont="1" applyFill="1" applyBorder="1" applyAlignment="1">
      <alignment horizontal="center" vertical="center"/>
    </xf>
    <xf numFmtId="0" fontId="61" fillId="8" borderId="25" xfId="0" applyFont="1" applyFill="1" applyBorder="1" applyAlignment="1">
      <alignment horizontal="center" vertical="center"/>
    </xf>
    <xf numFmtId="49" fontId="63" fillId="42" borderId="66" xfId="0" applyNumberFormat="1" applyFont="1" applyFill="1" applyBorder="1" applyAlignment="1">
      <alignment horizontal="center" vertical="center" wrapText="1"/>
    </xf>
    <xf numFmtId="0" fontId="64" fillId="37" borderId="67" xfId="0" applyFont="1" applyFill="1" applyBorder="1" applyAlignment="1">
      <alignment wrapText="1"/>
    </xf>
    <xf numFmtId="0" fontId="64" fillId="37" borderId="68" xfId="0" applyFont="1" applyFill="1" applyBorder="1" applyAlignment="1">
      <alignment wrapText="1"/>
    </xf>
    <xf numFmtId="0" fontId="61" fillId="3" borderId="69" xfId="0" applyFont="1" applyFill="1" applyBorder="1" applyAlignment="1">
      <alignment horizontal="center" vertical="center"/>
    </xf>
    <xf numFmtId="0" fontId="61" fillId="3" borderId="70" xfId="0" applyFont="1" applyFill="1" applyBorder="1" applyAlignment="1">
      <alignment horizontal="center" vertical="center"/>
    </xf>
    <xf numFmtId="0" fontId="61" fillId="3" borderId="71" xfId="0" applyFont="1" applyFill="1" applyBorder="1" applyAlignment="1">
      <alignment horizontal="center" vertical="center"/>
    </xf>
    <xf numFmtId="0" fontId="61" fillId="3" borderId="72" xfId="0" applyFont="1" applyFill="1" applyBorder="1" applyAlignment="1">
      <alignment horizontal="center" vertical="center"/>
    </xf>
    <xf numFmtId="49" fontId="51" fillId="3" borderId="73" xfId="0" applyNumberFormat="1" applyFont="1" applyFill="1" applyBorder="1" applyAlignment="1">
      <alignment horizontal="center" vertical="center" wrapText="1"/>
    </xf>
    <xf numFmtId="14" fontId="68" fillId="3" borderId="66" xfId="0" applyNumberFormat="1" applyFont="1" applyFill="1" applyBorder="1" applyAlignment="1">
      <alignment horizontal="center" vertical="center" wrapText="1"/>
    </xf>
    <xf numFmtId="21" fontId="68" fillId="3" borderId="45" xfId="0" applyNumberFormat="1" applyFont="1" applyFill="1" applyBorder="1" applyAlignment="1">
      <alignment horizontal="center" vertical="center" wrapText="1"/>
    </xf>
    <xf numFmtId="14" fontId="68" fillId="3" borderId="74" xfId="0" applyNumberFormat="1" applyFont="1" applyFill="1" applyBorder="1" applyAlignment="1">
      <alignment horizontal="center" vertical="center" wrapText="1"/>
    </xf>
    <xf numFmtId="0" fontId="68" fillId="3" borderId="68" xfId="0" applyFont="1" applyFill="1" applyBorder="1" applyAlignment="1">
      <alignment horizontal="center" vertical="center" wrapText="1"/>
    </xf>
    <xf numFmtId="0" fontId="67" fillId="3" borderId="24" xfId="0" applyFont="1" applyFill="1" applyBorder="1" applyAlignment="1">
      <alignment horizontal="center" vertical="center"/>
    </xf>
    <xf numFmtId="21" fontId="66" fillId="3" borderId="29" xfId="0" applyNumberFormat="1" applyFont="1" applyFill="1" applyBorder="1" applyAlignment="1">
      <alignment horizontal="center" vertical="center"/>
    </xf>
    <xf numFmtId="0" fontId="61" fillId="3" borderId="29" xfId="0" applyFont="1" applyFill="1" applyBorder="1" applyAlignment="1">
      <alignment horizontal="center" vertical="center"/>
    </xf>
    <xf numFmtId="0" fontId="61" fillId="47" borderId="46" xfId="0" applyFont="1" applyFill="1" applyBorder="1" applyAlignment="1">
      <alignment horizontal="center" vertical="center"/>
    </xf>
    <xf numFmtId="49" fontId="63" fillId="42" borderId="39" xfId="0" applyNumberFormat="1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wrapText="1"/>
    </xf>
    <xf numFmtId="0" fontId="64" fillId="37" borderId="17" xfId="0" applyFont="1" applyFill="1" applyBorder="1" applyAlignment="1">
      <alignment wrapText="1"/>
    </xf>
    <xf numFmtId="0" fontId="61" fillId="0" borderId="40" xfId="0" applyFont="1" applyFill="1" applyBorder="1" applyAlignment="1">
      <alignment horizontal="center" vertical="center"/>
    </xf>
    <xf numFmtId="49" fontId="51" fillId="0" borderId="53" xfId="0" applyNumberFormat="1" applyFont="1" applyBorder="1" applyAlignment="1">
      <alignment horizontal="center" vertical="center" wrapText="1"/>
    </xf>
    <xf numFmtId="14" fontId="68" fillId="0" borderId="39" xfId="0" applyNumberFormat="1" applyFont="1" applyBorder="1" applyAlignment="1">
      <alignment horizontal="center" vertical="center" wrapText="1"/>
    </xf>
    <xf numFmtId="21" fontId="68" fillId="0" borderId="40" xfId="0" applyNumberFormat="1" applyFont="1" applyBorder="1" applyAlignment="1">
      <alignment horizontal="center" vertical="center" wrapText="1"/>
    </xf>
    <xf numFmtId="14" fontId="68" fillId="0" borderId="11" xfId="0" applyNumberFormat="1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/>
    </xf>
    <xf numFmtId="0" fontId="67" fillId="0" borderId="75" xfId="0" applyFont="1" applyFill="1" applyBorder="1" applyAlignment="1">
      <alignment horizontal="center" vertical="center"/>
    </xf>
    <xf numFmtId="14" fontId="68" fillId="0" borderId="39" xfId="0" applyNumberFormat="1" applyFont="1" applyFill="1" applyBorder="1" applyAlignment="1">
      <alignment horizontal="center" vertical="center" wrapText="1"/>
    </xf>
    <xf numFmtId="21" fontId="68" fillId="0" borderId="40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4" fontId="69" fillId="15" borderId="39" xfId="0" applyNumberFormat="1" applyFont="1" applyFill="1" applyBorder="1" applyAlignment="1">
      <alignment horizontal="center" vertical="center" wrapText="1"/>
    </xf>
    <xf numFmtId="21" fontId="69" fillId="15" borderId="40" xfId="0" applyNumberFormat="1" applyFont="1" applyFill="1" applyBorder="1" applyAlignment="1">
      <alignment horizontal="center" vertical="center" wrapText="1"/>
    </xf>
    <xf numFmtId="0" fontId="61" fillId="15" borderId="43" xfId="0" applyFont="1" applyFill="1" applyBorder="1" applyAlignment="1">
      <alignment horizontal="center" vertical="center"/>
    </xf>
    <xf numFmtId="49" fontId="63" fillId="42" borderId="76" xfId="0" applyNumberFormat="1" applyFont="1" applyFill="1" applyBorder="1" applyAlignment="1">
      <alignment horizontal="center" vertical="center" wrapText="1"/>
    </xf>
    <xf numFmtId="0" fontId="64" fillId="37" borderId="77" xfId="0" applyFont="1" applyFill="1" applyBorder="1" applyAlignment="1">
      <alignment wrapText="1"/>
    </xf>
    <xf numFmtId="0" fontId="64" fillId="37" borderId="78" xfId="0" applyFont="1" applyFill="1" applyBorder="1" applyAlignment="1">
      <alignment wrapText="1"/>
    </xf>
    <xf numFmtId="0" fontId="61" fillId="0" borderId="76" xfId="0" applyFont="1" applyFill="1" applyBorder="1" applyAlignment="1">
      <alignment horizontal="center" vertical="center"/>
    </xf>
    <xf numFmtId="0" fontId="61" fillId="0" borderId="79" xfId="0" applyFont="1" applyFill="1" applyBorder="1" applyAlignment="1">
      <alignment horizontal="center" vertical="center"/>
    </xf>
    <xf numFmtId="0" fontId="61" fillId="0" borderId="80" xfId="0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 vertical="center"/>
    </xf>
    <xf numFmtId="0" fontId="61" fillId="0" borderId="82" xfId="0" applyFont="1" applyFill="1" applyBorder="1" applyAlignment="1">
      <alignment horizontal="center" vertical="center"/>
    </xf>
    <xf numFmtId="49" fontId="51" fillId="0" borderId="81" xfId="0" applyNumberFormat="1" applyFont="1" applyBorder="1" applyAlignment="1">
      <alignment horizontal="center" vertical="center" wrapText="1"/>
    </xf>
    <xf numFmtId="14" fontId="68" fillId="0" borderId="76" xfId="0" applyNumberFormat="1" applyFont="1" applyBorder="1" applyAlignment="1">
      <alignment horizontal="center" vertical="center" wrapText="1"/>
    </xf>
    <xf numFmtId="21" fontId="68" fillId="0" borderId="82" xfId="0" applyNumberFormat="1" applyFont="1" applyBorder="1" applyAlignment="1">
      <alignment horizontal="center" vertical="center" wrapText="1"/>
    </xf>
    <xf numFmtId="14" fontId="68" fillId="0" borderId="79" xfId="0" applyNumberFormat="1" applyFont="1" applyBorder="1" applyAlignment="1">
      <alignment horizontal="center" vertical="center" wrapText="1"/>
    </xf>
    <xf numFmtId="0" fontId="68" fillId="0" borderId="78" xfId="0" applyFont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/>
    </xf>
    <xf numFmtId="21" fontId="66" fillId="0" borderId="83" xfId="0" applyNumberFormat="1" applyFont="1" applyFill="1" applyBorder="1" applyAlignment="1">
      <alignment horizontal="center" vertical="center"/>
    </xf>
    <xf numFmtId="0" fontId="61" fillId="40" borderId="21" xfId="0" applyFont="1" applyFill="1" applyBorder="1" applyAlignment="1">
      <alignment horizontal="center" vertical="center"/>
    </xf>
    <xf numFmtId="0" fontId="61" fillId="38" borderId="21" xfId="0" applyFont="1" applyFill="1" applyBorder="1" applyAlignment="1">
      <alignment horizontal="center" vertical="center"/>
    </xf>
    <xf numFmtId="0" fontId="3" fillId="43" borderId="61" xfId="0" applyFont="1" applyFill="1" applyBorder="1" applyAlignment="1">
      <alignment horizontal="center"/>
    </xf>
    <xf numFmtId="0" fontId="3" fillId="43" borderId="84" xfId="0" applyFont="1" applyFill="1" applyBorder="1" applyAlignment="1">
      <alignment horizontal="center"/>
    </xf>
    <xf numFmtId="0" fontId="63" fillId="42" borderId="24" xfId="0" applyFont="1" applyFill="1" applyBorder="1" applyAlignment="1">
      <alignment horizontal="center" vertical="center" wrapText="1"/>
    </xf>
    <xf numFmtId="0" fontId="64" fillId="37" borderId="71" xfId="0" applyFont="1" applyFill="1" applyBorder="1" applyAlignment="1">
      <alignment wrapText="1"/>
    </xf>
    <xf numFmtId="0" fontId="61" fillId="0" borderId="85" xfId="0" applyFont="1" applyFill="1" applyBorder="1" applyAlignment="1">
      <alignment horizontal="center" vertical="center"/>
    </xf>
    <xf numFmtId="0" fontId="61" fillId="0" borderId="75" xfId="0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63" fillId="46" borderId="41" xfId="0" applyFont="1" applyFill="1" applyBorder="1" applyAlignment="1">
      <alignment horizontal="center" vertical="center"/>
    </xf>
    <xf numFmtId="0" fontId="63" fillId="46" borderId="38" xfId="0" applyFont="1" applyFill="1" applyBorder="1" applyAlignment="1">
      <alignment horizontal="center" vertical="center"/>
    </xf>
    <xf numFmtId="0" fontId="61" fillId="0" borderId="86" xfId="0" applyFont="1" applyFill="1" applyBorder="1" applyAlignment="1">
      <alignment horizontal="center" vertical="center"/>
    </xf>
    <xf numFmtId="0" fontId="61" fillId="0" borderId="87" xfId="0" applyFont="1" applyFill="1" applyBorder="1" applyAlignment="1">
      <alignment horizontal="center" vertical="center"/>
    </xf>
    <xf numFmtId="0" fontId="61" fillId="0" borderId="88" xfId="0" applyFont="1" applyFill="1" applyBorder="1" applyAlignment="1">
      <alignment horizontal="center" vertical="center"/>
    </xf>
    <xf numFmtId="0" fontId="61" fillId="0" borderId="89" xfId="0" applyFont="1" applyFill="1" applyBorder="1" applyAlignment="1">
      <alignment horizontal="center" vertical="center"/>
    </xf>
    <xf numFmtId="0" fontId="70" fillId="0" borderId="75" xfId="0" applyFont="1" applyFill="1" applyBorder="1" applyAlignment="1">
      <alignment horizontal="center" vertical="center"/>
    </xf>
    <xf numFmtId="0" fontId="71" fillId="38" borderId="85" xfId="0" applyFont="1" applyFill="1" applyBorder="1" applyAlignment="1">
      <alignment horizontal="center" vertical="center"/>
    </xf>
    <xf numFmtId="0" fontId="71" fillId="38" borderId="43" xfId="0" applyFont="1" applyFill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/>
    </xf>
    <xf numFmtId="0" fontId="61" fillId="0" borderId="70" xfId="0" applyFont="1" applyFill="1" applyBorder="1" applyAlignment="1">
      <alignment horizontal="center" vertical="center"/>
    </xf>
    <xf numFmtId="0" fontId="61" fillId="0" borderId="71" xfId="0" applyFont="1" applyFill="1" applyBorder="1" applyAlignment="1">
      <alignment horizontal="center" vertical="center"/>
    </xf>
    <xf numFmtId="0" fontId="61" fillId="0" borderId="72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20" fontId="68" fillId="0" borderId="68" xfId="0" applyNumberFormat="1" applyFont="1" applyFill="1" applyBorder="1" applyAlignment="1">
      <alignment horizontal="center" vertical="center" wrapText="1"/>
    </xf>
    <xf numFmtId="20" fontId="68" fillId="0" borderId="17" xfId="0" applyNumberFormat="1" applyFont="1" applyFill="1" applyBorder="1" applyAlignment="1">
      <alignment horizontal="center" vertical="center" wrapText="1"/>
    </xf>
    <xf numFmtId="14" fontId="64" fillId="0" borderId="90" xfId="0" applyNumberFormat="1" applyFont="1" applyBorder="1" applyAlignment="1">
      <alignment horizontal="center" vertical="center" wrapText="1"/>
    </xf>
    <xf numFmtId="21" fontId="64" fillId="0" borderId="90" xfId="0" applyNumberFormat="1" applyFont="1" applyBorder="1" applyAlignment="1">
      <alignment horizontal="center" vertical="center" wrapText="1"/>
    </xf>
    <xf numFmtId="0" fontId="64" fillId="0" borderId="90" xfId="0" applyFont="1" applyBorder="1" applyAlignment="1">
      <alignment horizontal="center" vertical="center" wrapText="1"/>
    </xf>
    <xf numFmtId="14" fontId="64" fillId="0" borderId="91" xfId="0" applyNumberFormat="1" applyFont="1" applyBorder="1" applyAlignment="1">
      <alignment horizontal="center" vertical="center" wrapText="1"/>
    </xf>
    <xf numFmtId="21" fontId="64" fillId="0" borderId="91" xfId="0" applyNumberFormat="1" applyFont="1" applyBorder="1" applyAlignment="1">
      <alignment horizontal="center" vertical="center" wrapText="1"/>
    </xf>
    <xf numFmtId="0" fontId="64" fillId="0" borderId="91" xfId="0" applyFont="1" applyBorder="1" applyAlignment="1">
      <alignment horizontal="center" vertical="center" wrapText="1"/>
    </xf>
    <xf numFmtId="0" fontId="67" fillId="0" borderId="61" xfId="0" applyFont="1" applyFill="1" applyBorder="1" applyAlignment="1">
      <alignment horizontal="center" vertical="center"/>
    </xf>
    <xf numFmtId="0" fontId="67" fillId="0" borderId="88" xfId="0" applyFont="1" applyFill="1" applyBorder="1" applyAlignment="1">
      <alignment horizontal="center" vertical="center"/>
    </xf>
    <xf numFmtId="0" fontId="67" fillId="0" borderId="87" xfId="0" applyFont="1" applyFill="1" applyBorder="1" applyAlignment="1">
      <alignment horizontal="center" vertical="center"/>
    </xf>
    <xf numFmtId="0" fontId="10" fillId="45" borderId="24" xfId="53" applyFont="1" applyFill="1" applyBorder="1" applyAlignment="1">
      <alignment horizontal="center" vertical="center"/>
      <protection/>
    </xf>
    <xf numFmtId="21" fontId="66" fillId="0" borderId="85" xfId="0" applyNumberFormat="1" applyFont="1" applyFill="1" applyBorder="1" applyAlignment="1">
      <alignment horizontal="center" vertical="center"/>
    </xf>
    <xf numFmtId="21" fontId="66" fillId="0" borderId="43" xfId="0" applyNumberFormat="1" applyFont="1" applyFill="1" applyBorder="1" applyAlignment="1">
      <alignment horizontal="center" vertical="center"/>
    </xf>
    <xf numFmtId="21" fontId="66" fillId="0" borderId="44" xfId="0" applyNumberFormat="1" applyFont="1" applyFill="1" applyBorder="1" applyAlignment="1">
      <alignment horizontal="center" vertical="center"/>
    </xf>
    <xf numFmtId="49" fontId="51" fillId="0" borderId="90" xfId="0" applyNumberFormat="1" applyFont="1" applyBorder="1" applyAlignment="1">
      <alignment horizontal="center" vertical="center" wrapText="1"/>
    </xf>
    <xf numFmtId="49" fontId="51" fillId="0" borderId="91" xfId="0" applyNumberFormat="1" applyFont="1" applyBorder="1" applyAlignment="1">
      <alignment horizontal="center" vertical="center" wrapText="1"/>
    </xf>
    <xf numFmtId="49" fontId="63" fillId="42" borderId="90" xfId="0" applyNumberFormat="1" applyFont="1" applyFill="1" applyBorder="1" applyAlignment="1">
      <alignment horizontal="center" vertical="center" wrapText="1"/>
    </xf>
    <xf numFmtId="49" fontId="63" fillId="42" borderId="91" xfId="0" applyNumberFormat="1" applyFont="1" applyFill="1" applyBorder="1" applyAlignment="1">
      <alignment horizontal="center" vertical="center" wrapText="1"/>
    </xf>
    <xf numFmtId="0" fontId="64" fillId="37" borderId="90" xfId="0" applyFont="1" applyFill="1" applyBorder="1" applyAlignment="1">
      <alignment wrapText="1"/>
    </xf>
    <xf numFmtId="0" fontId="64" fillId="37" borderId="91" xfId="0" applyFont="1" applyFill="1" applyBorder="1" applyAlignment="1">
      <alignment wrapText="1"/>
    </xf>
    <xf numFmtId="0" fontId="64" fillId="37" borderId="12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61" fillId="0" borderId="92" xfId="0" applyFont="1" applyFill="1" applyBorder="1" applyAlignment="1">
      <alignment horizontal="center" vertical="center"/>
    </xf>
    <xf numFmtId="0" fontId="0" fillId="0" borderId="75" xfId="0" applyFill="1" applyBorder="1" applyAlignment="1">
      <alignment/>
    </xf>
    <xf numFmtId="0" fontId="61" fillId="0" borderId="15" xfId="0" applyFont="1" applyFill="1" applyBorder="1" applyAlignment="1">
      <alignment horizontal="center" vertical="center"/>
    </xf>
    <xf numFmtId="14" fontId="64" fillId="33" borderId="90" xfId="0" applyNumberFormat="1" applyFont="1" applyFill="1" applyBorder="1" applyAlignment="1">
      <alignment horizontal="center" vertical="center" wrapText="1"/>
    </xf>
    <xf numFmtId="49" fontId="72" fillId="0" borderId="90" xfId="0" applyNumberFormat="1" applyFont="1" applyBorder="1" applyAlignment="1">
      <alignment horizontal="center" vertical="center" wrapText="1"/>
    </xf>
    <xf numFmtId="0" fontId="10" fillId="45" borderId="69" xfId="53" applyFont="1" applyFill="1" applyBorder="1" applyAlignment="1">
      <alignment horizontal="center" vertical="center"/>
      <protection/>
    </xf>
    <xf numFmtId="0" fontId="10" fillId="45" borderId="69" xfId="53" applyFont="1" applyFill="1" applyBorder="1" applyAlignment="1">
      <alignment horizontal="center"/>
      <protection/>
    </xf>
    <xf numFmtId="0" fontId="10" fillId="45" borderId="61" xfId="53" applyFont="1" applyFill="1" applyBorder="1" applyAlignment="1">
      <alignment horizontal="center" vertical="center"/>
      <protection/>
    </xf>
    <xf numFmtId="0" fontId="61" fillId="46" borderId="71" xfId="0" applyFont="1" applyFill="1" applyBorder="1" applyAlignment="1">
      <alignment horizontal="center" vertical="center"/>
    </xf>
    <xf numFmtId="0" fontId="61" fillId="39" borderId="93" xfId="0" applyFont="1" applyFill="1" applyBorder="1" applyAlignment="1">
      <alignment horizontal="center" vertical="center"/>
    </xf>
    <xf numFmtId="0" fontId="61" fillId="8" borderId="62" xfId="0" applyFont="1" applyFill="1" applyBorder="1" applyAlignment="1">
      <alignment horizontal="center" vertical="center"/>
    </xf>
    <xf numFmtId="49" fontId="73" fillId="42" borderId="94" xfId="0" applyNumberFormat="1" applyFont="1" applyFill="1" applyBorder="1" applyAlignment="1">
      <alignment horizontal="center" vertical="center" wrapText="1"/>
    </xf>
    <xf numFmtId="0" fontId="64" fillId="37" borderId="95" xfId="0" applyFont="1" applyFill="1" applyBorder="1" applyAlignment="1">
      <alignment wrapText="1"/>
    </xf>
    <xf numFmtId="49" fontId="72" fillId="0" borderId="95" xfId="0" applyNumberFormat="1" applyFont="1" applyBorder="1" applyAlignment="1">
      <alignment horizontal="center" vertical="center" wrapText="1"/>
    </xf>
    <xf numFmtId="14" fontId="64" fillId="0" borderId="95" xfId="0" applyNumberFormat="1" applyFont="1" applyBorder="1" applyAlignment="1">
      <alignment horizontal="center" vertical="center" wrapText="1"/>
    </xf>
    <xf numFmtId="21" fontId="64" fillId="0" borderId="95" xfId="0" applyNumberFormat="1" applyFont="1" applyBorder="1" applyAlignment="1">
      <alignment horizontal="center" vertical="center" wrapText="1"/>
    </xf>
    <xf numFmtId="49" fontId="73" fillId="42" borderId="33" xfId="0" applyNumberFormat="1" applyFont="1" applyFill="1" applyBorder="1" applyAlignment="1">
      <alignment horizontal="center" vertical="center" wrapText="1"/>
    </xf>
    <xf numFmtId="49" fontId="73" fillId="42" borderId="96" xfId="0" applyNumberFormat="1" applyFont="1" applyFill="1" applyBorder="1" applyAlignment="1">
      <alignment horizontal="center" vertical="center" wrapText="1"/>
    </xf>
    <xf numFmtId="0" fontId="64" fillId="37" borderId="97" xfId="0" applyFont="1" applyFill="1" applyBorder="1" applyAlignment="1">
      <alignment wrapText="1"/>
    </xf>
    <xf numFmtId="14" fontId="64" fillId="0" borderId="97" xfId="0" applyNumberFormat="1" applyFont="1" applyBorder="1" applyAlignment="1">
      <alignment horizontal="center" vertical="center" wrapText="1"/>
    </xf>
    <xf numFmtId="0" fontId="67" fillId="0" borderId="65" xfId="0" applyFont="1" applyFill="1" applyBorder="1" applyAlignment="1">
      <alignment horizontal="center" vertical="center"/>
    </xf>
    <xf numFmtId="49" fontId="72" fillId="33" borderId="97" xfId="0" applyNumberFormat="1" applyFont="1" applyFill="1" applyBorder="1" applyAlignment="1">
      <alignment horizontal="center" vertical="center" wrapText="1"/>
    </xf>
    <xf numFmtId="14" fontId="64" fillId="33" borderId="97" xfId="0" applyNumberFormat="1" applyFont="1" applyFill="1" applyBorder="1" applyAlignment="1">
      <alignment horizontal="center" vertical="center" wrapText="1"/>
    </xf>
    <xf numFmtId="21" fontId="64" fillId="33" borderId="97" xfId="0" applyNumberFormat="1" applyFont="1" applyFill="1" applyBorder="1" applyAlignment="1">
      <alignment horizontal="center" vertical="center" wrapText="1"/>
    </xf>
    <xf numFmtId="0" fontId="63" fillId="42" borderId="39" xfId="0" applyFont="1" applyFill="1" applyBorder="1" applyAlignment="1">
      <alignment horizontal="center" vertical="center" wrapText="1"/>
    </xf>
    <xf numFmtId="49" fontId="63" fillId="42" borderId="33" xfId="0" applyNumberFormat="1" applyFont="1" applyFill="1" applyBorder="1" applyAlignment="1">
      <alignment horizontal="center" vertical="center" wrapText="1"/>
    </xf>
    <xf numFmtId="49" fontId="73" fillId="42" borderId="58" xfId="0" applyNumberFormat="1" applyFont="1" applyFill="1" applyBorder="1" applyAlignment="1">
      <alignment horizontal="center" vertical="center" wrapText="1"/>
    </xf>
    <xf numFmtId="0" fontId="64" fillId="0" borderId="90" xfId="0" applyFont="1" applyFill="1" applyBorder="1" applyAlignment="1">
      <alignment horizontal="center" vertical="center" wrapText="1"/>
    </xf>
    <xf numFmtId="21" fontId="64" fillId="0" borderId="90" xfId="0" applyNumberFormat="1" applyFont="1" applyFill="1" applyBorder="1" applyAlignment="1">
      <alignment horizontal="center" vertical="center" wrapText="1"/>
    </xf>
    <xf numFmtId="20" fontId="64" fillId="0" borderId="90" xfId="0" applyNumberFormat="1" applyFont="1" applyFill="1" applyBorder="1" applyAlignment="1">
      <alignment horizontal="center" vertical="center" wrapText="1"/>
    </xf>
    <xf numFmtId="21" fontId="64" fillId="0" borderId="91" xfId="0" applyNumberFormat="1" applyFont="1" applyFill="1" applyBorder="1" applyAlignment="1">
      <alignment horizontal="center" vertical="center" wrapText="1"/>
    </xf>
    <xf numFmtId="0" fontId="64" fillId="0" borderId="91" xfId="0" applyFont="1" applyFill="1" applyBorder="1" applyAlignment="1">
      <alignment horizontal="center" vertical="center" wrapText="1"/>
    </xf>
    <xf numFmtId="20" fontId="64" fillId="0" borderId="91" xfId="0" applyNumberFormat="1" applyFont="1" applyFill="1" applyBorder="1" applyAlignment="1">
      <alignment horizontal="center" vertical="center" wrapText="1"/>
    </xf>
    <xf numFmtId="0" fontId="64" fillId="0" borderId="95" xfId="0" applyFont="1" applyFill="1" applyBorder="1" applyAlignment="1">
      <alignment horizontal="center" vertical="center" wrapText="1"/>
    </xf>
    <xf numFmtId="21" fontId="64" fillId="0" borderId="95" xfId="0" applyNumberFormat="1" applyFont="1" applyFill="1" applyBorder="1" applyAlignment="1">
      <alignment horizontal="center" vertical="center" wrapText="1"/>
    </xf>
    <xf numFmtId="20" fontId="64" fillId="0" borderId="95" xfId="0" applyNumberFormat="1" applyFont="1" applyFill="1" applyBorder="1" applyAlignment="1">
      <alignment horizontal="center" vertical="center" wrapText="1"/>
    </xf>
    <xf numFmtId="0" fontId="64" fillId="0" borderId="97" xfId="0" applyFont="1" applyFill="1" applyBorder="1" applyAlignment="1">
      <alignment horizontal="center" vertical="center" wrapText="1"/>
    </xf>
    <xf numFmtId="21" fontId="64" fillId="0" borderId="97" xfId="0" applyNumberFormat="1" applyFont="1" applyFill="1" applyBorder="1" applyAlignment="1">
      <alignment horizontal="center" vertical="center" wrapText="1"/>
    </xf>
    <xf numFmtId="20" fontId="64" fillId="0" borderId="97" xfId="0" applyNumberFormat="1" applyFont="1" applyFill="1" applyBorder="1" applyAlignment="1">
      <alignment horizontal="center" vertical="center" wrapText="1"/>
    </xf>
    <xf numFmtId="49" fontId="51" fillId="0" borderId="98" xfId="0" applyNumberFormat="1" applyFont="1" applyFill="1" applyBorder="1" applyAlignment="1">
      <alignment horizontal="center" vertical="center" wrapText="1"/>
    </xf>
    <xf numFmtId="49" fontId="51" fillId="0" borderId="99" xfId="0" applyNumberFormat="1" applyFont="1" applyFill="1" applyBorder="1" applyAlignment="1">
      <alignment horizontal="center" vertical="center" wrapText="1"/>
    </xf>
    <xf numFmtId="49" fontId="51" fillId="0" borderId="100" xfId="0" applyNumberFormat="1" applyFont="1" applyFill="1" applyBorder="1" applyAlignment="1">
      <alignment horizontal="center" vertical="center" wrapText="1"/>
    </xf>
    <xf numFmtId="49" fontId="51" fillId="0" borderId="101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77" xfId="0" applyFont="1" applyFill="1" applyBorder="1" applyAlignment="1">
      <alignment horizontal="center" vertical="center"/>
    </xf>
    <xf numFmtId="49" fontId="9" fillId="40" borderId="37" xfId="0" applyNumberFormat="1" applyFont="1" applyFill="1" applyBorder="1" applyAlignment="1">
      <alignment horizontal="center"/>
    </xf>
    <xf numFmtId="49" fontId="9" fillId="40" borderId="102" xfId="0" applyNumberFormat="1" applyFont="1" applyFill="1" applyBorder="1" applyAlignment="1">
      <alignment horizontal="center"/>
    </xf>
    <xf numFmtId="49" fontId="9" fillId="38" borderId="102" xfId="0" applyNumberFormat="1" applyFont="1" applyFill="1" applyBorder="1" applyAlignment="1">
      <alignment horizontal="center"/>
    </xf>
    <xf numFmtId="49" fontId="9" fillId="38" borderId="19" xfId="0" applyNumberFormat="1" applyFont="1" applyFill="1" applyBorder="1" applyAlignment="1">
      <alignment horizontal="center"/>
    </xf>
    <xf numFmtId="49" fontId="63" fillId="42" borderId="103" xfId="0" applyNumberFormat="1" applyFont="1" applyFill="1" applyBorder="1" applyAlignment="1">
      <alignment horizontal="center" vertical="center" wrapText="1"/>
    </xf>
    <xf numFmtId="49" fontId="63" fillId="42" borderId="35" xfId="0" applyNumberFormat="1" applyFont="1" applyFill="1" applyBorder="1" applyAlignment="1">
      <alignment horizontal="center" vertical="center" wrapText="1"/>
    </xf>
    <xf numFmtId="49" fontId="63" fillId="42" borderId="36" xfId="0" applyNumberFormat="1" applyFont="1" applyFill="1" applyBorder="1" applyAlignment="1">
      <alignment horizontal="center" vertical="center" wrapText="1"/>
    </xf>
    <xf numFmtId="49" fontId="63" fillId="42" borderId="104" xfId="0" applyNumberFormat="1" applyFont="1" applyFill="1" applyBorder="1" applyAlignment="1">
      <alignment horizontal="center" vertical="center" wrapText="1"/>
    </xf>
    <xf numFmtId="0" fontId="64" fillId="34" borderId="94" xfId="0" applyFont="1" applyFill="1" applyBorder="1" applyAlignment="1">
      <alignment wrapText="1"/>
    </xf>
    <xf numFmtId="0" fontId="64" fillId="34" borderId="105" xfId="0" applyFont="1" applyFill="1" applyBorder="1" applyAlignment="1">
      <alignment wrapText="1"/>
    </xf>
    <xf numFmtId="0" fontId="64" fillId="34" borderId="33" xfId="0" applyFont="1" applyFill="1" applyBorder="1" applyAlignment="1">
      <alignment wrapText="1"/>
    </xf>
    <xf numFmtId="0" fontId="64" fillId="34" borderId="31" xfId="0" applyFont="1" applyFill="1" applyBorder="1" applyAlignment="1">
      <alignment wrapText="1"/>
    </xf>
    <xf numFmtId="0" fontId="64" fillId="34" borderId="34" xfId="0" applyFont="1" applyFill="1" applyBorder="1" applyAlignment="1">
      <alignment wrapText="1"/>
    </xf>
    <xf numFmtId="0" fontId="64" fillId="34" borderId="32" xfId="0" applyFont="1" applyFill="1" applyBorder="1" applyAlignment="1">
      <alignment wrapText="1"/>
    </xf>
    <xf numFmtId="0" fontId="64" fillId="34" borderId="96" xfId="0" applyFont="1" applyFill="1" applyBorder="1" applyAlignment="1">
      <alignment wrapText="1"/>
    </xf>
    <xf numFmtId="0" fontId="64" fillId="34" borderId="106" xfId="0" applyFont="1" applyFill="1" applyBorder="1" applyAlignment="1">
      <alignment wrapText="1"/>
    </xf>
    <xf numFmtId="0" fontId="70" fillId="0" borderId="43" xfId="0" applyFont="1" applyFill="1" applyBorder="1" applyAlignment="1">
      <alignment horizontal="center" vertical="center"/>
    </xf>
    <xf numFmtId="21" fontId="66" fillId="0" borderId="15" xfId="0" applyNumberFormat="1" applyFont="1" applyFill="1" applyBorder="1" applyAlignment="1">
      <alignment horizontal="center" vertical="center"/>
    </xf>
    <xf numFmtId="0" fontId="61" fillId="40" borderId="43" xfId="0" applyFont="1" applyFill="1" applyBorder="1" applyAlignment="1">
      <alignment horizontal="center" vertical="center"/>
    </xf>
    <xf numFmtId="0" fontId="61" fillId="38" borderId="40" xfId="0" applyFont="1" applyFill="1" applyBorder="1" applyAlignment="1">
      <alignment horizontal="center" vertical="center"/>
    </xf>
    <xf numFmtId="0" fontId="64" fillId="37" borderId="107" xfId="0" applyFont="1" applyFill="1" applyBorder="1" applyAlignment="1">
      <alignment wrapText="1"/>
    </xf>
    <xf numFmtId="0" fontId="64" fillId="37" borderId="108" xfId="0" applyFont="1" applyFill="1" applyBorder="1" applyAlignment="1">
      <alignment wrapText="1"/>
    </xf>
    <xf numFmtId="0" fontId="64" fillId="37" borderId="109" xfId="0" applyFont="1" applyFill="1" applyBorder="1" applyAlignment="1">
      <alignment wrapText="1"/>
    </xf>
    <xf numFmtId="0" fontId="0" fillId="0" borderId="13" xfId="0" applyBorder="1" applyAlignment="1">
      <alignment/>
    </xf>
    <xf numFmtId="0" fontId="64" fillId="37" borderId="24" xfId="0" applyFont="1" applyFill="1" applyBorder="1" applyAlignment="1">
      <alignment wrapText="1"/>
    </xf>
    <xf numFmtId="0" fontId="64" fillId="37" borderId="40" xfId="0" applyFont="1" applyFill="1" applyBorder="1" applyAlignment="1">
      <alignment wrapText="1"/>
    </xf>
    <xf numFmtId="0" fontId="64" fillId="37" borderId="110" xfId="0" applyFont="1" applyFill="1" applyBorder="1" applyAlignment="1">
      <alignment wrapText="1"/>
    </xf>
    <xf numFmtId="0" fontId="64" fillId="37" borderId="59" xfId="0" applyFont="1" applyFill="1" applyBorder="1" applyAlignment="1">
      <alignment wrapText="1"/>
    </xf>
    <xf numFmtId="49" fontId="63" fillId="42" borderId="96" xfId="0" applyNumberFormat="1" applyFont="1" applyFill="1" applyBorder="1" applyAlignment="1">
      <alignment horizontal="center" vertical="center" wrapText="1"/>
    </xf>
    <xf numFmtId="0" fontId="64" fillId="37" borderId="106" xfId="0" applyFont="1" applyFill="1" applyBorder="1" applyAlignment="1">
      <alignment wrapText="1"/>
    </xf>
    <xf numFmtId="0" fontId="61" fillId="40" borderId="16" xfId="0" applyFont="1" applyFill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49" fontId="9" fillId="40" borderId="69" xfId="0" applyNumberFormat="1" applyFont="1" applyFill="1" applyBorder="1" applyAlignment="1">
      <alignment horizontal="center"/>
    </xf>
    <xf numFmtId="49" fontId="9" fillId="40" borderId="111" xfId="0" applyNumberFormat="1" applyFont="1" applyFill="1" applyBorder="1" applyAlignment="1">
      <alignment horizontal="center"/>
    </xf>
    <xf numFmtId="49" fontId="9" fillId="38" borderId="111" xfId="0" applyNumberFormat="1" applyFont="1" applyFill="1" applyBorder="1" applyAlignment="1">
      <alignment horizontal="center"/>
    </xf>
    <xf numFmtId="49" fontId="9" fillId="38" borderId="72" xfId="0" applyNumberFormat="1" applyFont="1" applyFill="1" applyBorder="1" applyAlignment="1">
      <alignment horizontal="center"/>
    </xf>
    <xf numFmtId="49" fontId="63" fillId="42" borderId="112" xfId="0" applyNumberFormat="1" applyFont="1" applyFill="1" applyBorder="1" applyAlignment="1">
      <alignment horizontal="center" vertical="center" wrapText="1"/>
    </xf>
    <xf numFmtId="49" fontId="63" fillId="42" borderId="1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1" fontId="64" fillId="0" borderId="45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21" fontId="64" fillId="0" borderId="40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21" fontId="64" fillId="0" borderId="82" xfId="0" applyNumberFormat="1" applyFon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82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0" fontId="64" fillId="37" borderId="112" xfId="0" applyFont="1" applyFill="1" applyBorder="1" applyAlignment="1">
      <alignment wrapText="1"/>
    </xf>
    <xf numFmtId="0" fontId="64" fillId="37" borderId="114" xfId="0" applyFont="1" applyFill="1" applyBorder="1" applyAlignment="1">
      <alignment wrapText="1"/>
    </xf>
    <xf numFmtId="0" fontId="64" fillId="37" borderId="27" xfId="0" applyFont="1" applyFill="1" applyBorder="1" applyAlignment="1">
      <alignment wrapText="1"/>
    </xf>
    <xf numFmtId="0" fontId="64" fillId="37" borderId="115" xfId="0" applyFont="1" applyFill="1" applyBorder="1" applyAlignment="1">
      <alignment wrapText="1"/>
    </xf>
    <xf numFmtId="0" fontId="64" fillId="37" borderId="113" xfId="0" applyFont="1" applyFill="1" applyBorder="1" applyAlignment="1">
      <alignment wrapText="1"/>
    </xf>
    <xf numFmtId="0" fontId="64" fillId="37" borderId="116" xfId="0" applyFont="1" applyFill="1" applyBorder="1" applyAlignment="1">
      <alignment wrapText="1"/>
    </xf>
    <xf numFmtId="0" fontId="61" fillId="0" borderId="68" xfId="0" applyFont="1" applyFill="1" applyBorder="1" applyAlignment="1">
      <alignment horizontal="center" vertical="center"/>
    </xf>
    <xf numFmtId="0" fontId="61" fillId="0" borderId="78" xfId="0" applyFont="1" applyFill="1" applyBorder="1" applyAlignment="1">
      <alignment horizontal="center" vertical="center"/>
    </xf>
    <xf numFmtId="49" fontId="51" fillId="0" borderId="117" xfId="0" applyNumberFormat="1" applyFont="1" applyBorder="1" applyAlignment="1">
      <alignment horizontal="center" vertical="center" wrapText="1"/>
    </xf>
    <xf numFmtId="49" fontId="51" fillId="0" borderId="118" xfId="0" applyNumberFormat="1" applyFont="1" applyBorder="1" applyAlignment="1">
      <alignment horizontal="center" vertical="center" wrapText="1"/>
    </xf>
    <xf numFmtId="49" fontId="51" fillId="0" borderId="119" xfId="0" applyNumberFormat="1" applyFont="1" applyBorder="1" applyAlignment="1">
      <alignment horizontal="center" vertical="center" wrapText="1"/>
    </xf>
    <xf numFmtId="0" fontId="64" fillId="37" borderId="118" xfId="0" applyFont="1" applyFill="1" applyBorder="1" applyAlignment="1">
      <alignment wrapText="1"/>
    </xf>
    <xf numFmtId="14" fontId="64" fillId="0" borderId="99" xfId="0" applyNumberFormat="1" applyFont="1" applyBorder="1" applyAlignment="1">
      <alignment horizontal="center" vertical="center" wrapText="1"/>
    </xf>
    <xf numFmtId="49" fontId="51" fillId="0" borderId="112" xfId="0" applyNumberFormat="1" applyFont="1" applyBorder="1" applyAlignment="1">
      <alignment horizontal="center" vertical="center" wrapText="1"/>
    </xf>
    <xf numFmtId="49" fontId="51" fillId="0" borderId="27" xfId="0" applyNumberFormat="1" applyFont="1" applyBorder="1" applyAlignment="1">
      <alignment horizontal="center" vertical="center" wrapText="1"/>
    </xf>
    <xf numFmtId="49" fontId="51" fillId="0" borderId="113" xfId="0" applyNumberFormat="1" applyFont="1" applyBorder="1" applyAlignment="1">
      <alignment horizontal="center" vertical="center" wrapText="1"/>
    </xf>
    <xf numFmtId="177" fontId="64" fillId="0" borderId="120" xfId="0" applyNumberFormat="1" applyFont="1" applyBorder="1" applyAlignment="1">
      <alignment horizontal="center" wrapText="1"/>
    </xf>
    <xf numFmtId="14" fontId="64" fillId="0" borderId="94" xfId="0" applyNumberFormat="1" applyFont="1" applyBorder="1" applyAlignment="1">
      <alignment horizontal="center" vertical="center" wrapText="1"/>
    </xf>
    <xf numFmtId="177" fontId="64" fillId="0" borderId="105" xfId="0" applyNumberFormat="1" applyFont="1" applyBorder="1" applyAlignment="1">
      <alignment horizontal="center" vertical="center" wrapText="1"/>
    </xf>
    <xf numFmtId="14" fontId="64" fillId="0" borderId="33" xfId="0" applyNumberFormat="1" applyFont="1" applyBorder="1" applyAlignment="1">
      <alignment horizontal="center" vertical="center" wrapText="1"/>
    </xf>
    <xf numFmtId="177" fontId="64" fillId="0" borderId="31" xfId="0" applyNumberFormat="1" applyFont="1" applyBorder="1" applyAlignment="1">
      <alignment horizontal="center" vertical="center" wrapText="1"/>
    </xf>
    <xf numFmtId="14" fontId="64" fillId="0" borderId="96" xfId="0" applyNumberFormat="1" applyFont="1" applyBorder="1" applyAlignment="1">
      <alignment horizontal="center" vertical="center" wrapText="1"/>
    </xf>
    <xf numFmtId="177" fontId="64" fillId="0" borderId="106" xfId="0" applyNumberFormat="1" applyFont="1" applyBorder="1" applyAlignment="1">
      <alignment horizontal="center" vertical="center" wrapText="1"/>
    </xf>
    <xf numFmtId="177" fontId="64" fillId="0" borderId="120" xfId="0" applyNumberFormat="1" applyFont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/>
    </xf>
    <xf numFmtId="0" fontId="64" fillId="37" borderId="117" xfId="0" applyFont="1" applyFill="1" applyBorder="1" applyAlignment="1">
      <alignment wrapText="1"/>
    </xf>
    <xf numFmtId="0" fontId="61" fillId="0" borderId="74" xfId="0" applyFont="1" applyFill="1" applyBorder="1" applyAlignment="1">
      <alignment horizontal="center" vertical="center"/>
    </xf>
    <xf numFmtId="14" fontId="64" fillId="0" borderId="98" xfId="0" applyNumberFormat="1" applyFont="1" applyBorder="1" applyAlignment="1">
      <alignment horizontal="center" vertical="center" wrapText="1"/>
    </xf>
    <xf numFmtId="177" fontId="64" fillId="0" borderId="121" xfId="0" applyNumberFormat="1" applyFont="1" applyBorder="1" applyAlignment="1">
      <alignment horizontal="center" wrapText="1"/>
    </xf>
    <xf numFmtId="177" fontId="64" fillId="0" borderId="121" xfId="0" applyNumberFormat="1" applyFont="1" applyBorder="1" applyAlignment="1">
      <alignment horizontal="center" vertical="center" wrapText="1"/>
    </xf>
    <xf numFmtId="0" fontId="64" fillId="37" borderId="119" xfId="0" applyFont="1" applyFill="1" applyBorder="1" applyAlignment="1">
      <alignment wrapText="1"/>
    </xf>
    <xf numFmtId="14" fontId="64" fillId="0" borderId="101" xfId="0" applyNumberFormat="1" applyFont="1" applyBorder="1" applyAlignment="1">
      <alignment horizontal="center" vertical="center" wrapText="1"/>
    </xf>
    <xf numFmtId="177" fontId="64" fillId="0" borderId="122" xfId="0" applyNumberFormat="1" applyFont="1" applyBorder="1" applyAlignment="1">
      <alignment horizontal="center" wrapText="1"/>
    </xf>
    <xf numFmtId="177" fontId="64" fillId="0" borderId="122" xfId="0" applyNumberFormat="1" applyFont="1" applyBorder="1" applyAlignment="1">
      <alignment horizontal="center" vertical="center" wrapText="1"/>
    </xf>
    <xf numFmtId="0" fontId="61" fillId="47" borderId="85" xfId="0" applyFont="1" applyFill="1" applyBorder="1" applyAlignment="1">
      <alignment horizontal="center" vertical="center"/>
    </xf>
    <xf numFmtId="0" fontId="61" fillId="40" borderId="75" xfId="0" applyFont="1" applyFill="1" applyBorder="1" applyAlignment="1">
      <alignment horizontal="center" vertical="center"/>
    </xf>
    <xf numFmtId="0" fontId="61" fillId="40" borderId="25" xfId="0" applyFont="1" applyFill="1" applyBorder="1" applyAlignment="1">
      <alignment horizontal="center" vertical="center"/>
    </xf>
    <xf numFmtId="0" fontId="63" fillId="42" borderId="33" xfId="0" applyFont="1" applyFill="1" applyBorder="1" applyAlignment="1">
      <alignment horizontal="center" vertical="center" wrapText="1"/>
    </xf>
    <xf numFmtId="49" fontId="63" fillId="42" borderId="123" xfId="0" applyNumberFormat="1" applyFont="1" applyFill="1" applyBorder="1" applyAlignment="1">
      <alignment horizontal="center" vertical="center" wrapText="1"/>
    </xf>
    <xf numFmtId="0" fontId="63" fillId="42" borderId="124" xfId="0" applyFont="1" applyFill="1" applyBorder="1" applyAlignment="1">
      <alignment horizontal="center" vertical="center" wrapText="1"/>
    </xf>
    <xf numFmtId="177" fontId="64" fillId="0" borderId="45" xfId="0" applyNumberFormat="1" applyFont="1" applyBorder="1" applyAlignment="1">
      <alignment horizontal="center" vertical="center" wrapText="1"/>
    </xf>
    <xf numFmtId="177" fontId="64" fillId="0" borderId="40" xfId="0" applyNumberFormat="1" applyFont="1" applyBorder="1" applyAlignment="1">
      <alignment horizontal="center" vertical="center" wrapText="1"/>
    </xf>
    <xf numFmtId="21" fontId="64" fillId="0" borderId="97" xfId="0" applyNumberFormat="1" applyFont="1" applyBorder="1" applyAlignment="1">
      <alignment horizontal="center" vertical="center" wrapText="1"/>
    </xf>
    <xf numFmtId="177" fontId="64" fillId="0" borderId="82" xfId="0" applyNumberFormat="1" applyFont="1" applyBorder="1" applyAlignment="1">
      <alignment horizontal="center" vertical="center" wrapText="1"/>
    </xf>
    <xf numFmtId="49" fontId="9" fillId="38" borderId="84" xfId="0" applyNumberFormat="1" applyFont="1" applyFill="1" applyBorder="1" applyAlignment="1">
      <alignment horizontal="center"/>
    </xf>
    <xf numFmtId="49" fontId="13" fillId="41" borderId="24" xfId="0" applyNumberFormat="1" applyFont="1" applyFill="1" applyBorder="1" applyAlignment="1">
      <alignment horizontal="center"/>
    </xf>
    <xf numFmtId="21" fontId="64" fillId="0" borderId="105" xfId="0" applyNumberFormat="1" applyFont="1" applyBorder="1" applyAlignment="1">
      <alignment horizontal="center" vertical="center" wrapText="1"/>
    </xf>
    <xf numFmtId="21" fontId="64" fillId="0" borderId="31" xfId="0" applyNumberFormat="1" applyFont="1" applyBorder="1" applyAlignment="1">
      <alignment horizontal="center" vertical="center" wrapText="1"/>
    </xf>
    <xf numFmtId="21" fontId="64" fillId="0" borderId="106" xfId="0" applyNumberFormat="1" applyFont="1" applyBorder="1" applyAlignment="1">
      <alignment horizontal="center" vertical="center" wrapText="1"/>
    </xf>
    <xf numFmtId="49" fontId="51" fillId="0" borderId="114" xfId="0" applyNumberFormat="1" applyFont="1" applyBorder="1" applyAlignment="1">
      <alignment horizontal="center" vertical="center" wrapText="1"/>
    </xf>
    <xf numFmtId="49" fontId="51" fillId="0" borderId="115" xfId="0" applyNumberFormat="1" applyFont="1" applyBorder="1" applyAlignment="1">
      <alignment horizontal="center" vertical="center" wrapText="1"/>
    </xf>
    <xf numFmtId="49" fontId="51" fillId="0" borderId="116" xfId="0" applyNumberFormat="1" applyFont="1" applyBorder="1" applyAlignment="1">
      <alignment horizontal="center" vertical="center" wrapText="1"/>
    </xf>
    <xf numFmtId="177" fontId="64" fillId="0" borderId="17" xfId="0" applyNumberFormat="1" applyFont="1" applyBorder="1" applyAlignment="1">
      <alignment horizontal="center" vertical="center" wrapText="1"/>
    </xf>
    <xf numFmtId="0" fontId="67" fillId="0" borderId="66" xfId="0" applyFont="1" applyFill="1" applyBorder="1" applyAlignment="1">
      <alignment horizontal="center" vertical="center"/>
    </xf>
    <xf numFmtId="0" fontId="64" fillId="0" borderId="99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67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/>
    </xf>
    <xf numFmtId="0" fontId="67" fillId="0" borderId="74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58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59" xfId="0" applyFont="1" applyFill="1" applyBorder="1" applyAlignment="1">
      <alignment horizontal="center" vertical="center"/>
    </xf>
    <xf numFmtId="0" fontId="67" fillId="0" borderId="125" xfId="0" applyFont="1" applyFill="1" applyBorder="1" applyAlignment="1">
      <alignment horizontal="center" vertical="center"/>
    </xf>
    <xf numFmtId="0" fontId="64" fillId="0" borderId="10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177" fontId="64" fillId="0" borderId="126" xfId="0" applyNumberFormat="1" applyFont="1" applyBorder="1" applyAlignment="1">
      <alignment horizontal="center" vertical="center" wrapText="1"/>
    </xf>
    <xf numFmtId="0" fontId="61" fillId="38" borderId="127" xfId="0" applyFont="1" applyFill="1" applyBorder="1" applyAlignment="1">
      <alignment horizontal="center" vertical="center"/>
    </xf>
    <xf numFmtId="0" fontId="64" fillId="0" borderId="98" xfId="0" applyFont="1" applyBorder="1" applyAlignment="1">
      <alignment horizontal="center" vertical="center" wrapText="1"/>
    </xf>
    <xf numFmtId="177" fontId="64" fillId="0" borderId="68" xfId="0" applyNumberFormat="1" applyFont="1" applyBorder="1" applyAlignment="1">
      <alignment horizontal="center" vertical="center" wrapText="1"/>
    </xf>
    <xf numFmtId="0" fontId="67" fillId="0" borderId="68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26" xfId="0" applyFont="1" applyFill="1" applyBorder="1" applyAlignment="1">
      <alignment horizontal="center" vertical="center"/>
    </xf>
    <xf numFmtId="49" fontId="72" fillId="0" borderId="112" xfId="0" applyNumberFormat="1" applyFont="1" applyBorder="1" applyAlignment="1">
      <alignment horizontal="center" vertical="center" wrapText="1"/>
    </xf>
    <xf numFmtId="49" fontId="72" fillId="0" borderId="27" xfId="0" applyNumberFormat="1" applyFont="1" applyBorder="1" applyAlignment="1">
      <alignment horizontal="center" vertical="center" wrapText="1"/>
    </xf>
    <xf numFmtId="49" fontId="72" fillId="0" borderId="48" xfId="0" applyNumberFormat="1" applyFont="1" applyBorder="1" applyAlignment="1">
      <alignment horizontal="center" vertical="center" wrapText="1"/>
    </xf>
    <xf numFmtId="21" fontId="64" fillId="0" borderId="121" xfId="0" applyNumberFormat="1" applyFont="1" applyBorder="1" applyAlignment="1">
      <alignment horizontal="center" vertical="center" wrapText="1"/>
    </xf>
    <xf numFmtId="21" fontId="64" fillId="0" borderId="120" xfId="0" applyNumberFormat="1" applyFont="1" applyBorder="1" applyAlignment="1">
      <alignment horizontal="center" vertical="center" wrapText="1"/>
    </xf>
    <xf numFmtId="21" fontId="64" fillId="0" borderId="128" xfId="0" applyNumberFormat="1" applyFont="1" applyBorder="1" applyAlignment="1">
      <alignment horizontal="center" vertical="center" wrapText="1"/>
    </xf>
    <xf numFmtId="0" fontId="64" fillId="0" borderId="94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177" fontId="64" fillId="0" borderId="32" xfId="0" applyNumberFormat="1" applyFont="1" applyBorder="1" applyAlignment="1">
      <alignment horizontal="center" vertical="center" wrapText="1"/>
    </xf>
    <xf numFmtId="0" fontId="61" fillId="47" borderId="129" xfId="0" applyFont="1" applyFill="1" applyBorder="1" applyAlignment="1">
      <alignment horizontal="center" vertical="center"/>
    </xf>
    <xf numFmtId="0" fontId="61" fillId="40" borderId="42" xfId="0" applyFont="1" applyFill="1" applyBorder="1" applyAlignment="1">
      <alignment horizontal="center" vertical="center"/>
    </xf>
    <xf numFmtId="0" fontId="64" fillId="34" borderId="76" xfId="0" applyFont="1" applyFill="1" applyBorder="1" applyAlignment="1">
      <alignment wrapText="1"/>
    </xf>
    <xf numFmtId="0" fontId="64" fillId="34" borderId="82" xfId="0" applyFont="1" applyFill="1" applyBorder="1" applyAlignment="1">
      <alignment wrapText="1"/>
    </xf>
    <xf numFmtId="49" fontId="63" fillId="42" borderId="89" xfId="0" applyNumberFormat="1" applyFont="1" applyFill="1" applyBorder="1" applyAlignment="1">
      <alignment horizontal="center" vertical="center" wrapText="1"/>
    </xf>
    <xf numFmtId="0" fontId="0" fillId="34" borderId="79" xfId="0" applyFill="1" applyBorder="1" applyAlignment="1">
      <alignment/>
    </xf>
    <xf numFmtId="0" fontId="0" fillId="34" borderId="77" xfId="0" applyFill="1" applyBorder="1" applyAlignment="1">
      <alignment/>
    </xf>
    <xf numFmtId="0" fontId="0" fillId="34" borderId="78" xfId="0" applyFill="1" applyBorder="1" applyAlignment="1">
      <alignment/>
    </xf>
    <xf numFmtId="0" fontId="0" fillId="34" borderId="76" xfId="0" applyFill="1" applyBorder="1" applyAlignment="1">
      <alignment/>
    </xf>
    <xf numFmtId="0" fontId="0" fillId="34" borderId="82" xfId="0" applyFill="1" applyBorder="1" applyAlignment="1">
      <alignment/>
    </xf>
    <xf numFmtId="49" fontId="72" fillId="34" borderId="44" xfId="0" applyNumberFormat="1" applyFont="1" applyFill="1" applyBorder="1" applyAlignment="1">
      <alignment horizontal="center" vertical="center" wrapText="1"/>
    </xf>
    <xf numFmtId="0" fontId="64" fillId="34" borderId="79" xfId="0" applyFont="1" applyFill="1" applyBorder="1" applyAlignment="1">
      <alignment horizontal="center" vertical="center" wrapText="1"/>
    </xf>
    <xf numFmtId="21" fontId="64" fillId="34" borderId="78" xfId="0" applyNumberFormat="1" applyFont="1" applyFill="1" applyBorder="1" applyAlignment="1">
      <alignment horizontal="center" vertical="center" wrapText="1"/>
    </xf>
    <xf numFmtId="0" fontId="64" fillId="34" borderId="76" xfId="0" applyFont="1" applyFill="1" applyBorder="1" applyAlignment="1">
      <alignment horizontal="center" vertical="center" wrapText="1"/>
    </xf>
    <xf numFmtId="14" fontId="64" fillId="34" borderId="82" xfId="0" applyNumberFormat="1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/>
    </xf>
    <xf numFmtId="0" fontId="0" fillId="34" borderId="78" xfId="0" applyFont="1" applyFill="1" applyBorder="1" applyAlignment="1">
      <alignment/>
    </xf>
    <xf numFmtId="0" fontId="71" fillId="38" borderId="44" xfId="0" applyFont="1" applyFill="1" applyBorder="1" applyAlignment="1">
      <alignment horizontal="center" vertical="center"/>
    </xf>
    <xf numFmtId="49" fontId="73" fillId="42" borderId="27" xfId="0" applyNumberFormat="1" applyFont="1" applyFill="1" applyBorder="1" applyAlignment="1">
      <alignment horizontal="center" vertical="center" wrapText="1"/>
    </xf>
    <xf numFmtId="0" fontId="9" fillId="40" borderId="64" xfId="0" applyFont="1" applyFill="1" applyBorder="1" applyAlignment="1">
      <alignment horizontal="center"/>
    </xf>
    <xf numFmtId="0" fontId="0" fillId="40" borderId="64" xfId="0" applyFill="1" applyBorder="1" applyAlignment="1">
      <alignment horizontal="center"/>
    </xf>
    <xf numFmtId="0" fontId="0" fillId="40" borderId="130" xfId="0" applyFill="1" applyBorder="1" applyAlignment="1">
      <alignment horizontal="center"/>
    </xf>
    <xf numFmtId="0" fontId="61" fillId="38" borderId="41" xfId="0" applyFont="1" applyFill="1" applyBorder="1" applyAlignment="1">
      <alignment horizontal="center"/>
    </xf>
    <xf numFmtId="0" fontId="61" fillId="38" borderId="64" xfId="0" applyFont="1" applyFill="1" applyBorder="1" applyAlignment="1">
      <alignment horizontal="center"/>
    </xf>
    <xf numFmtId="0" fontId="61" fillId="37" borderId="41" xfId="0" applyFont="1" applyFill="1" applyBorder="1" applyAlignment="1">
      <alignment horizontal="center"/>
    </xf>
    <xf numFmtId="0" fontId="0" fillId="0" borderId="130" xfId="0" applyBorder="1" applyAlignment="1">
      <alignment horizontal="center"/>
    </xf>
    <xf numFmtId="0" fontId="61" fillId="37" borderId="64" xfId="0" applyFont="1" applyFill="1" applyBorder="1" applyAlignment="1">
      <alignment horizontal="center"/>
    </xf>
    <xf numFmtId="0" fontId="61" fillId="37" borderId="130" xfId="0" applyFont="1" applyFill="1" applyBorder="1" applyAlignment="1">
      <alignment horizontal="center"/>
    </xf>
    <xf numFmtId="0" fontId="51" fillId="34" borderId="89" xfId="0" applyFont="1" applyFill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47"/>
  <sheetViews>
    <sheetView zoomScalePageLayoutView="0" workbookViewId="0" topLeftCell="A1">
      <pane xSplit="3" ySplit="4" topLeftCell="Z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0" sqref="B30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3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57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429" t="s">
        <v>5</v>
      </c>
      <c r="E3" s="430"/>
      <c r="F3" s="430"/>
      <c r="G3" s="430"/>
      <c r="H3" s="430"/>
      <c r="I3" s="430"/>
      <c r="J3" s="430"/>
      <c r="K3" s="430"/>
      <c r="L3" s="430"/>
      <c r="M3" s="431"/>
      <c r="N3" s="432" t="s">
        <v>39</v>
      </c>
      <c r="O3" s="433"/>
      <c r="P3" s="433"/>
      <c r="Q3" s="433"/>
      <c r="R3" s="433"/>
      <c r="S3" s="433"/>
      <c r="T3" s="433"/>
      <c r="U3" s="433"/>
      <c r="V3" s="433"/>
      <c r="W3" s="433"/>
      <c r="X3" s="43" t="s">
        <v>41</v>
      </c>
      <c r="Y3" s="436" t="s">
        <v>3</v>
      </c>
      <c r="Z3" s="435"/>
      <c r="AA3" s="434" t="s">
        <v>4</v>
      </c>
      <c r="AB3" s="435"/>
      <c r="AC3" s="434" t="s">
        <v>20</v>
      </c>
      <c r="AD3" s="437"/>
      <c r="AE3" s="37"/>
      <c r="AF3" s="39"/>
      <c r="AG3" s="7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44" t="s">
        <v>42</v>
      </c>
      <c r="Y4" s="62" t="s">
        <v>16</v>
      </c>
      <c r="Z4" s="63" t="s">
        <v>38</v>
      </c>
      <c r="AA4" s="64" t="s">
        <v>16</v>
      </c>
      <c r="AB4" s="65" t="s">
        <v>38</v>
      </c>
      <c r="AC4" s="71" t="s">
        <v>62</v>
      </c>
      <c r="AD4" s="65" t="s">
        <v>38</v>
      </c>
      <c r="AE4" s="73" t="s">
        <v>17</v>
      </c>
      <c r="AF4" s="40" t="s">
        <v>40</v>
      </c>
      <c r="AG4" s="78" t="s">
        <v>79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111">
        <v>768</v>
      </c>
      <c r="B5" s="84" t="s">
        <v>80</v>
      </c>
      <c r="C5" s="85" t="s">
        <v>81</v>
      </c>
      <c r="D5" s="99">
        <v>10</v>
      </c>
      <c r="E5" s="99">
        <v>10</v>
      </c>
      <c r="F5" s="99">
        <v>10</v>
      </c>
      <c r="G5" s="99">
        <v>10</v>
      </c>
      <c r="H5" s="99">
        <v>10</v>
      </c>
      <c r="I5" s="99">
        <v>10</v>
      </c>
      <c r="J5" s="99">
        <v>10</v>
      </c>
      <c r="K5" s="99">
        <v>10</v>
      </c>
      <c r="L5" s="99">
        <v>10</v>
      </c>
      <c r="M5" s="100">
        <v>10</v>
      </c>
      <c r="N5" s="101">
        <v>5</v>
      </c>
      <c r="O5" s="99">
        <v>5</v>
      </c>
      <c r="P5" s="99">
        <v>5</v>
      </c>
      <c r="Q5" s="99">
        <v>5</v>
      </c>
      <c r="R5" s="99">
        <v>5</v>
      </c>
      <c r="S5" s="99">
        <v>5</v>
      </c>
      <c r="T5" s="99">
        <v>5</v>
      </c>
      <c r="U5" s="99">
        <v>5</v>
      </c>
      <c r="V5" s="100">
        <v>5</v>
      </c>
      <c r="W5" s="102">
        <v>5</v>
      </c>
      <c r="X5" s="103">
        <v>0</v>
      </c>
      <c r="Y5" s="104" t="s">
        <v>60</v>
      </c>
      <c r="Z5" s="105">
        <v>0.4007407407407408</v>
      </c>
      <c r="AA5" s="106" t="s">
        <v>60</v>
      </c>
      <c r="AB5" s="107" t="s">
        <v>82</v>
      </c>
      <c r="AC5" s="108">
        <v>0</v>
      </c>
      <c r="AD5" s="109">
        <v>0.31175925925925924</v>
      </c>
      <c r="AE5" s="110">
        <f>SUM(D5:W5)</f>
        <v>150</v>
      </c>
      <c r="AF5" s="79">
        <v>1</v>
      </c>
      <c r="AG5" s="80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112">
        <v>109</v>
      </c>
      <c r="B6" s="87" t="s">
        <v>46</v>
      </c>
      <c r="C6" s="88" t="s">
        <v>54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5</v>
      </c>
      <c r="O6" s="90">
        <v>5</v>
      </c>
      <c r="P6" s="90">
        <v>5</v>
      </c>
      <c r="Q6" s="90">
        <v>5</v>
      </c>
      <c r="R6" s="90">
        <v>5</v>
      </c>
      <c r="S6" s="90">
        <v>5</v>
      </c>
      <c r="T6" s="90">
        <v>5</v>
      </c>
      <c r="U6" s="90">
        <v>5</v>
      </c>
      <c r="V6" s="92">
        <v>5</v>
      </c>
      <c r="W6" s="93">
        <v>5</v>
      </c>
      <c r="X6" s="94">
        <v>277</v>
      </c>
      <c r="Y6" s="95" t="s">
        <v>59</v>
      </c>
      <c r="Z6" s="96">
        <v>0.2995023148148148</v>
      </c>
      <c r="AA6" s="95" t="s">
        <v>59</v>
      </c>
      <c r="AB6" s="68" t="s">
        <v>65</v>
      </c>
      <c r="AC6" s="97">
        <v>0</v>
      </c>
      <c r="AD6" s="98">
        <v>0.3171643518518518</v>
      </c>
      <c r="AE6" s="74">
        <f aca="true" t="shared" si="0" ref="AE6:AE21">SUM(D6:W6)</f>
        <v>150</v>
      </c>
      <c r="AF6" s="81">
        <v>2</v>
      </c>
      <c r="AG6" s="82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113">
        <v>874</v>
      </c>
      <c r="B7" s="58" t="s">
        <v>22</v>
      </c>
      <c r="C7" s="55" t="s">
        <v>58</v>
      </c>
      <c r="D7" s="45">
        <v>10</v>
      </c>
      <c r="E7" s="35">
        <v>10</v>
      </c>
      <c r="F7" s="35">
        <v>10</v>
      </c>
      <c r="G7" s="35">
        <v>10</v>
      </c>
      <c r="H7" s="35">
        <v>10</v>
      </c>
      <c r="I7" s="35">
        <v>10</v>
      </c>
      <c r="J7" s="35">
        <v>10</v>
      </c>
      <c r="K7" s="35">
        <v>10</v>
      </c>
      <c r="L7" s="35">
        <v>10</v>
      </c>
      <c r="M7" s="28">
        <v>10</v>
      </c>
      <c r="N7" s="45">
        <v>5</v>
      </c>
      <c r="O7" s="35">
        <v>5</v>
      </c>
      <c r="P7" s="35">
        <v>5</v>
      </c>
      <c r="Q7" s="35">
        <v>5</v>
      </c>
      <c r="R7" s="35">
        <v>5</v>
      </c>
      <c r="S7" s="35">
        <v>5</v>
      </c>
      <c r="T7" s="35">
        <v>5</v>
      </c>
      <c r="U7" s="35">
        <v>5</v>
      </c>
      <c r="V7" s="36">
        <v>5</v>
      </c>
      <c r="W7" s="47">
        <v>5</v>
      </c>
      <c r="X7" s="60">
        <v>139</v>
      </c>
      <c r="Y7" s="66" t="s">
        <v>59</v>
      </c>
      <c r="Z7" s="67">
        <v>0.28717592592592595</v>
      </c>
      <c r="AA7" s="66" t="s">
        <v>59</v>
      </c>
      <c r="AB7" s="68" t="s">
        <v>71</v>
      </c>
      <c r="AC7" s="72">
        <v>0</v>
      </c>
      <c r="AD7" s="76">
        <v>0.35101851851851856</v>
      </c>
      <c r="AE7" s="74">
        <f t="shared" si="0"/>
        <v>150</v>
      </c>
      <c r="AF7" s="81">
        <v>3</v>
      </c>
      <c r="AG7" s="82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113">
        <v>372</v>
      </c>
      <c r="B8" s="58" t="s">
        <v>32</v>
      </c>
      <c r="C8" s="55" t="s">
        <v>35</v>
      </c>
      <c r="D8" s="45">
        <v>10</v>
      </c>
      <c r="E8" s="35">
        <v>10</v>
      </c>
      <c r="F8" s="35">
        <v>10</v>
      </c>
      <c r="G8" s="35">
        <v>10</v>
      </c>
      <c r="H8" s="35">
        <v>10</v>
      </c>
      <c r="I8" s="35">
        <v>10</v>
      </c>
      <c r="J8" s="35">
        <v>10</v>
      </c>
      <c r="K8" s="35">
        <v>10</v>
      </c>
      <c r="L8" s="35">
        <v>10</v>
      </c>
      <c r="M8" s="28">
        <v>10</v>
      </c>
      <c r="N8" s="45">
        <v>5</v>
      </c>
      <c r="O8" s="35">
        <v>5</v>
      </c>
      <c r="P8" s="35">
        <v>5</v>
      </c>
      <c r="Q8" s="35">
        <v>5</v>
      </c>
      <c r="R8" s="35">
        <v>5</v>
      </c>
      <c r="S8" s="35">
        <v>5</v>
      </c>
      <c r="T8" s="35">
        <v>5</v>
      </c>
      <c r="U8" s="35">
        <v>5</v>
      </c>
      <c r="V8" s="36">
        <v>5</v>
      </c>
      <c r="W8" s="47">
        <v>5</v>
      </c>
      <c r="X8" s="60">
        <v>272</v>
      </c>
      <c r="Y8" s="66" t="s">
        <v>59</v>
      </c>
      <c r="Z8" s="67">
        <v>0.35831018518518515</v>
      </c>
      <c r="AA8" s="66" t="s">
        <v>59</v>
      </c>
      <c r="AB8" s="68" t="s">
        <v>67</v>
      </c>
      <c r="AC8" s="72">
        <v>0</v>
      </c>
      <c r="AD8" s="76">
        <v>0.3548842592592593</v>
      </c>
      <c r="AE8" s="74">
        <f t="shared" si="0"/>
        <v>150</v>
      </c>
      <c r="AF8" s="81">
        <v>4</v>
      </c>
      <c r="AG8" s="82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113">
        <v>547</v>
      </c>
      <c r="B9" s="58" t="s">
        <v>47</v>
      </c>
      <c r="C9" s="55" t="s">
        <v>56</v>
      </c>
      <c r="D9" s="45">
        <v>10</v>
      </c>
      <c r="E9" s="35">
        <v>10</v>
      </c>
      <c r="F9" s="35">
        <v>10</v>
      </c>
      <c r="G9" s="35">
        <v>10</v>
      </c>
      <c r="H9" s="35">
        <v>10</v>
      </c>
      <c r="I9" s="35">
        <v>10</v>
      </c>
      <c r="J9" s="35">
        <v>10</v>
      </c>
      <c r="K9" s="35">
        <v>10</v>
      </c>
      <c r="L9" s="35">
        <v>10</v>
      </c>
      <c r="M9" s="28">
        <v>10</v>
      </c>
      <c r="N9" s="45">
        <v>5</v>
      </c>
      <c r="O9" s="35">
        <v>5</v>
      </c>
      <c r="P9" s="35">
        <v>5</v>
      </c>
      <c r="Q9" s="35">
        <v>5</v>
      </c>
      <c r="R9" s="35">
        <v>5</v>
      </c>
      <c r="S9" s="35">
        <v>5</v>
      </c>
      <c r="T9" s="35">
        <v>5</v>
      </c>
      <c r="U9" s="35">
        <v>5</v>
      </c>
      <c r="V9" s="36">
        <v>5</v>
      </c>
      <c r="W9" s="47">
        <v>5</v>
      </c>
      <c r="X9" s="60">
        <v>204</v>
      </c>
      <c r="Y9" s="66" t="s">
        <v>59</v>
      </c>
      <c r="Z9" s="67">
        <v>0.36136574074074074</v>
      </c>
      <c r="AA9" s="66" t="s">
        <v>59</v>
      </c>
      <c r="AB9" s="68" t="s">
        <v>68</v>
      </c>
      <c r="AC9" s="72">
        <v>0</v>
      </c>
      <c r="AD9" s="76">
        <v>0.43307870370370366</v>
      </c>
      <c r="AE9" s="74">
        <f t="shared" si="0"/>
        <v>150</v>
      </c>
      <c r="AF9" s="81">
        <v>5</v>
      </c>
      <c r="AG9" s="82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113" t="s">
        <v>83</v>
      </c>
      <c r="B10" s="58" t="s">
        <v>44</v>
      </c>
      <c r="C10" s="55" t="s">
        <v>52</v>
      </c>
      <c r="D10" s="45">
        <v>10</v>
      </c>
      <c r="E10" s="35">
        <v>10</v>
      </c>
      <c r="F10" s="35">
        <v>10</v>
      </c>
      <c r="G10" s="35">
        <v>10</v>
      </c>
      <c r="H10" s="35">
        <v>10</v>
      </c>
      <c r="I10" s="35">
        <v>10</v>
      </c>
      <c r="J10" s="35">
        <v>10</v>
      </c>
      <c r="K10" s="35">
        <v>10</v>
      </c>
      <c r="L10" s="35">
        <v>10</v>
      </c>
      <c r="M10" s="28">
        <v>10</v>
      </c>
      <c r="N10" s="45">
        <v>5</v>
      </c>
      <c r="O10" s="35">
        <v>5</v>
      </c>
      <c r="P10" s="35">
        <v>5</v>
      </c>
      <c r="Q10" s="35">
        <v>5</v>
      </c>
      <c r="R10" s="35">
        <v>5</v>
      </c>
      <c r="S10" s="35">
        <v>5</v>
      </c>
      <c r="T10" s="35">
        <v>5</v>
      </c>
      <c r="U10" s="35">
        <v>5</v>
      </c>
      <c r="V10" s="36">
        <v>5</v>
      </c>
      <c r="W10" s="47">
        <v>5</v>
      </c>
      <c r="X10" s="60">
        <v>243</v>
      </c>
      <c r="Y10" s="66" t="s">
        <v>60</v>
      </c>
      <c r="Z10" s="67">
        <v>0.40072916666666664</v>
      </c>
      <c r="AA10" s="69" t="s">
        <v>60</v>
      </c>
      <c r="AB10" s="68" t="s">
        <v>75</v>
      </c>
      <c r="AC10" s="72">
        <v>0</v>
      </c>
      <c r="AD10" s="76">
        <v>0.4944097222222222</v>
      </c>
      <c r="AE10" s="74">
        <f t="shared" si="0"/>
        <v>150</v>
      </c>
      <c r="AF10" s="81">
        <v>6</v>
      </c>
      <c r="AG10" s="82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113">
        <v>227</v>
      </c>
      <c r="B11" s="58" t="s">
        <v>31</v>
      </c>
      <c r="C11" s="55" t="s">
        <v>55</v>
      </c>
      <c r="D11" s="45">
        <v>10</v>
      </c>
      <c r="E11" s="35">
        <v>10</v>
      </c>
      <c r="F11" s="35">
        <v>10</v>
      </c>
      <c r="G11" s="35">
        <v>10</v>
      </c>
      <c r="H11" s="35">
        <v>10</v>
      </c>
      <c r="I11" s="35">
        <v>10</v>
      </c>
      <c r="J11" s="35">
        <v>10</v>
      </c>
      <c r="K11" s="35">
        <v>10</v>
      </c>
      <c r="L11" s="35">
        <v>10</v>
      </c>
      <c r="M11" s="28">
        <v>10</v>
      </c>
      <c r="N11" s="45">
        <v>5</v>
      </c>
      <c r="O11" s="35">
        <v>5</v>
      </c>
      <c r="P11" s="35">
        <v>5</v>
      </c>
      <c r="Q11" s="35">
        <v>5</v>
      </c>
      <c r="R11" s="35">
        <v>5</v>
      </c>
      <c r="S11" s="35">
        <v>5</v>
      </c>
      <c r="T11" s="35">
        <v>5</v>
      </c>
      <c r="U11" s="35">
        <v>5</v>
      </c>
      <c r="V11" s="36">
        <v>5</v>
      </c>
      <c r="W11" s="47">
        <v>5</v>
      </c>
      <c r="X11" s="60">
        <v>251</v>
      </c>
      <c r="Y11" s="66" t="s">
        <v>59</v>
      </c>
      <c r="Z11" s="67">
        <v>0.23065972222222222</v>
      </c>
      <c r="AA11" s="66" t="s">
        <v>59</v>
      </c>
      <c r="AB11" s="68" t="s">
        <v>66</v>
      </c>
      <c r="AC11" s="72">
        <v>0</v>
      </c>
      <c r="AD11" s="76">
        <v>0.5200347222222222</v>
      </c>
      <c r="AE11" s="74">
        <f t="shared" si="0"/>
        <v>150</v>
      </c>
      <c r="AF11" s="81">
        <v>7</v>
      </c>
      <c r="AG11" s="82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111">
        <v>613</v>
      </c>
      <c r="B12" s="59" t="s">
        <v>48</v>
      </c>
      <c r="C12" s="56" t="s">
        <v>36</v>
      </c>
      <c r="D12" s="45">
        <v>10</v>
      </c>
      <c r="E12" s="35">
        <v>10</v>
      </c>
      <c r="F12" s="35">
        <v>10</v>
      </c>
      <c r="G12" s="35">
        <v>10</v>
      </c>
      <c r="H12" s="35">
        <v>10</v>
      </c>
      <c r="I12" s="35">
        <v>10</v>
      </c>
      <c r="J12" s="35">
        <v>10</v>
      </c>
      <c r="K12" s="35">
        <v>10</v>
      </c>
      <c r="L12" s="35">
        <v>10</v>
      </c>
      <c r="M12" s="28">
        <v>10</v>
      </c>
      <c r="N12" s="45">
        <v>5</v>
      </c>
      <c r="O12" s="35">
        <v>5</v>
      </c>
      <c r="P12" s="35">
        <v>5</v>
      </c>
      <c r="Q12" s="35">
        <v>5</v>
      </c>
      <c r="R12" s="35">
        <v>5</v>
      </c>
      <c r="S12" s="35">
        <v>5</v>
      </c>
      <c r="T12" s="35">
        <v>5</v>
      </c>
      <c r="U12" s="35">
        <v>5</v>
      </c>
      <c r="V12" s="36">
        <v>5</v>
      </c>
      <c r="W12" s="47">
        <v>5</v>
      </c>
      <c r="X12" s="61">
        <v>130</v>
      </c>
      <c r="Y12" s="66" t="s">
        <v>60</v>
      </c>
      <c r="Z12" s="67">
        <v>0.23039351851851853</v>
      </c>
      <c r="AA12" s="69" t="s">
        <v>60</v>
      </c>
      <c r="AB12" s="68" t="s">
        <v>77</v>
      </c>
      <c r="AC12" s="72">
        <v>0</v>
      </c>
      <c r="AD12" s="76">
        <v>0.6321064814814815</v>
      </c>
      <c r="AE12" s="74">
        <f t="shared" si="0"/>
        <v>150</v>
      </c>
      <c r="AF12" s="81">
        <v>8</v>
      </c>
      <c r="AG12" s="82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113" t="s">
        <v>84</v>
      </c>
      <c r="B13" s="58" t="s">
        <v>37</v>
      </c>
      <c r="C13" s="55" t="s">
        <v>51</v>
      </c>
      <c r="D13" s="45">
        <v>10</v>
      </c>
      <c r="E13" s="35">
        <v>10</v>
      </c>
      <c r="F13" s="35">
        <v>10</v>
      </c>
      <c r="G13" s="35">
        <v>10</v>
      </c>
      <c r="H13" s="35">
        <v>10</v>
      </c>
      <c r="I13" s="35">
        <v>10</v>
      </c>
      <c r="J13" s="35">
        <v>10</v>
      </c>
      <c r="K13" s="35">
        <v>10</v>
      </c>
      <c r="L13" s="35">
        <v>10</v>
      </c>
      <c r="M13" s="28">
        <v>10</v>
      </c>
      <c r="N13" s="45">
        <v>5</v>
      </c>
      <c r="O13" s="35">
        <v>5</v>
      </c>
      <c r="P13" s="35">
        <v>5</v>
      </c>
      <c r="Q13" s="35">
        <v>5</v>
      </c>
      <c r="R13" s="35">
        <v>5</v>
      </c>
      <c r="S13" s="35">
        <v>5</v>
      </c>
      <c r="T13" s="35">
        <v>5</v>
      </c>
      <c r="U13" s="35">
        <v>5</v>
      </c>
      <c r="V13" s="36">
        <v>5</v>
      </c>
      <c r="W13" s="47">
        <v>5</v>
      </c>
      <c r="X13" s="60">
        <v>104</v>
      </c>
      <c r="Y13" s="66" t="s">
        <v>59</v>
      </c>
      <c r="Z13" s="67">
        <v>0.3771875</v>
      </c>
      <c r="AA13" s="69" t="s">
        <v>60</v>
      </c>
      <c r="AB13" s="68" t="s">
        <v>72</v>
      </c>
      <c r="AC13" s="72">
        <v>0</v>
      </c>
      <c r="AD13" s="76">
        <v>0.6325347222222223</v>
      </c>
      <c r="AE13" s="74">
        <f t="shared" si="0"/>
        <v>150</v>
      </c>
      <c r="AF13" s="81">
        <v>9</v>
      </c>
      <c r="AG13" s="82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113">
        <v>775</v>
      </c>
      <c r="B14" s="58" t="s">
        <v>49</v>
      </c>
      <c r="C14" s="55" t="s">
        <v>57</v>
      </c>
      <c r="D14" s="45">
        <v>10</v>
      </c>
      <c r="E14" s="35">
        <v>10</v>
      </c>
      <c r="F14" s="35">
        <v>10</v>
      </c>
      <c r="G14" s="35">
        <v>10</v>
      </c>
      <c r="H14" s="35">
        <v>10</v>
      </c>
      <c r="I14" s="35">
        <v>10</v>
      </c>
      <c r="J14" s="35">
        <v>10</v>
      </c>
      <c r="K14" s="35">
        <v>10</v>
      </c>
      <c r="L14" s="35">
        <v>10</v>
      </c>
      <c r="M14" s="28">
        <v>10</v>
      </c>
      <c r="N14" s="45">
        <v>5</v>
      </c>
      <c r="O14" s="35">
        <v>5</v>
      </c>
      <c r="P14" s="35">
        <v>5</v>
      </c>
      <c r="Q14" s="35">
        <v>5</v>
      </c>
      <c r="R14" s="35">
        <v>5</v>
      </c>
      <c r="S14" s="35">
        <v>5</v>
      </c>
      <c r="T14" s="35">
        <v>5</v>
      </c>
      <c r="U14" s="35">
        <v>5</v>
      </c>
      <c r="V14" s="36">
        <v>5</v>
      </c>
      <c r="W14" s="47">
        <v>5</v>
      </c>
      <c r="X14" s="60">
        <v>46</v>
      </c>
      <c r="Y14" s="66" t="s">
        <v>59</v>
      </c>
      <c r="Z14" s="67">
        <v>0.0007175925925925927</v>
      </c>
      <c r="AA14" s="66" t="s">
        <v>59</v>
      </c>
      <c r="AB14" s="68" t="s">
        <v>69</v>
      </c>
      <c r="AC14" s="72">
        <v>0</v>
      </c>
      <c r="AD14" s="76">
        <v>0.7617824074074074</v>
      </c>
      <c r="AE14" s="74">
        <f t="shared" si="0"/>
        <v>150</v>
      </c>
      <c r="AF14" s="81">
        <v>10</v>
      </c>
      <c r="AG14" s="82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>
      <c r="A15" s="113" t="s">
        <v>85</v>
      </c>
      <c r="B15" s="58" t="s">
        <v>28</v>
      </c>
      <c r="C15" s="55" t="s">
        <v>24</v>
      </c>
      <c r="D15" s="45">
        <v>10</v>
      </c>
      <c r="E15" s="35">
        <v>10</v>
      </c>
      <c r="F15" s="35">
        <v>10</v>
      </c>
      <c r="G15" s="35">
        <v>10</v>
      </c>
      <c r="H15" s="35">
        <v>10</v>
      </c>
      <c r="I15" s="35">
        <v>10</v>
      </c>
      <c r="J15" s="35">
        <v>10</v>
      </c>
      <c r="K15" s="35">
        <v>10</v>
      </c>
      <c r="L15" s="35">
        <v>10</v>
      </c>
      <c r="M15" s="28">
        <v>10</v>
      </c>
      <c r="N15" s="45">
        <v>5</v>
      </c>
      <c r="O15" s="35">
        <v>5</v>
      </c>
      <c r="P15" s="35">
        <v>5</v>
      </c>
      <c r="Q15" s="35">
        <v>5</v>
      </c>
      <c r="R15" s="35">
        <v>5</v>
      </c>
      <c r="S15" s="35">
        <v>5</v>
      </c>
      <c r="T15" s="35">
        <v>5</v>
      </c>
      <c r="U15" s="35">
        <v>5</v>
      </c>
      <c r="V15" s="36">
        <v>5</v>
      </c>
      <c r="W15" s="47">
        <v>5</v>
      </c>
      <c r="X15" s="60">
        <v>45</v>
      </c>
      <c r="Y15" s="66" t="s">
        <v>59</v>
      </c>
      <c r="Z15" s="67">
        <v>0.04417824074074075</v>
      </c>
      <c r="AA15" s="66" t="s">
        <v>59</v>
      </c>
      <c r="AB15" s="68" t="s">
        <v>63</v>
      </c>
      <c r="AC15" s="72">
        <v>0</v>
      </c>
      <c r="AD15" s="76">
        <v>0.8891550925925925</v>
      </c>
      <c r="AE15" s="74">
        <f t="shared" si="0"/>
        <v>150</v>
      </c>
      <c r="AF15" s="81">
        <v>11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1:154" s="14" customFormat="1" ht="18" customHeight="1">
      <c r="A16" s="113">
        <v>856</v>
      </c>
      <c r="B16" s="58" t="s">
        <v>23</v>
      </c>
      <c r="C16" s="55" t="s">
        <v>25</v>
      </c>
      <c r="D16" s="45">
        <v>10</v>
      </c>
      <c r="E16" s="35">
        <v>10</v>
      </c>
      <c r="F16" s="35">
        <v>10</v>
      </c>
      <c r="G16" s="35">
        <v>10</v>
      </c>
      <c r="H16" s="35">
        <v>10</v>
      </c>
      <c r="I16" s="35">
        <v>10</v>
      </c>
      <c r="J16" s="35">
        <v>10</v>
      </c>
      <c r="K16" s="35">
        <v>10</v>
      </c>
      <c r="L16" s="35">
        <v>10</v>
      </c>
      <c r="M16" s="28">
        <v>10</v>
      </c>
      <c r="N16" s="45">
        <v>5</v>
      </c>
      <c r="O16" s="35">
        <v>5</v>
      </c>
      <c r="P16" s="35">
        <v>5</v>
      </c>
      <c r="Q16" s="35">
        <v>5</v>
      </c>
      <c r="R16" s="35">
        <v>5</v>
      </c>
      <c r="S16" s="35">
        <v>5</v>
      </c>
      <c r="T16" s="35">
        <v>5</v>
      </c>
      <c r="U16" s="35">
        <v>5</v>
      </c>
      <c r="V16" s="36">
        <v>5</v>
      </c>
      <c r="W16" s="47">
        <v>5</v>
      </c>
      <c r="X16" s="60">
        <v>0</v>
      </c>
      <c r="Y16" s="66" t="s">
        <v>59</v>
      </c>
      <c r="Z16" s="67">
        <v>0.04303240740740741</v>
      </c>
      <c r="AA16" s="66" t="s">
        <v>59</v>
      </c>
      <c r="AB16" s="68" t="s">
        <v>70</v>
      </c>
      <c r="AC16" s="72">
        <v>0</v>
      </c>
      <c r="AD16" s="76">
        <v>0.9534953703703705</v>
      </c>
      <c r="AE16" s="74">
        <f t="shared" si="0"/>
        <v>150</v>
      </c>
      <c r="AF16" s="81">
        <v>12</v>
      </c>
      <c r="AG16" s="82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22"/>
      <c r="EQ16" s="22"/>
      <c r="ER16" s="22"/>
      <c r="ES16" s="22"/>
      <c r="ET16" s="22"/>
      <c r="EU16" s="22"/>
      <c r="EV16" s="22"/>
      <c r="EW16" s="22"/>
      <c r="EX16" s="22"/>
    </row>
    <row r="17" spans="1:154" s="14" customFormat="1" ht="18" customHeight="1">
      <c r="A17" s="113" t="s">
        <v>86</v>
      </c>
      <c r="B17" s="58" t="s">
        <v>45</v>
      </c>
      <c r="C17" s="55" t="s">
        <v>53</v>
      </c>
      <c r="D17" s="4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28">
        <v>10</v>
      </c>
      <c r="N17" s="45">
        <v>5</v>
      </c>
      <c r="O17" s="35">
        <v>5</v>
      </c>
      <c r="P17" s="35">
        <v>5</v>
      </c>
      <c r="Q17" s="35">
        <v>5</v>
      </c>
      <c r="R17" s="35">
        <v>5</v>
      </c>
      <c r="S17" s="35">
        <v>5</v>
      </c>
      <c r="T17" s="35">
        <v>5</v>
      </c>
      <c r="U17" s="35">
        <v>5</v>
      </c>
      <c r="V17" s="36">
        <v>5</v>
      </c>
      <c r="W17" s="47">
        <v>5</v>
      </c>
      <c r="X17" s="60">
        <v>85</v>
      </c>
      <c r="Y17" s="66" t="s">
        <v>59</v>
      </c>
      <c r="Z17" s="67">
        <v>0.8557523148148148</v>
      </c>
      <c r="AA17" s="69" t="s">
        <v>60</v>
      </c>
      <c r="AB17" s="68" t="s">
        <v>76</v>
      </c>
      <c r="AC17" s="72">
        <v>1</v>
      </c>
      <c r="AD17" s="76">
        <v>0.03869212962962963</v>
      </c>
      <c r="AE17" s="74">
        <f t="shared" si="0"/>
        <v>150</v>
      </c>
      <c r="AF17" s="81">
        <v>13</v>
      </c>
      <c r="AG17" s="82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</row>
    <row r="18" spans="1:145" s="22" customFormat="1" ht="18" customHeight="1">
      <c r="A18" s="111" t="s">
        <v>87</v>
      </c>
      <c r="B18" s="59" t="s">
        <v>30</v>
      </c>
      <c r="C18" s="56" t="s">
        <v>34</v>
      </c>
      <c r="D18" s="4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28">
        <v>10</v>
      </c>
      <c r="N18" s="45">
        <v>5</v>
      </c>
      <c r="O18" s="35">
        <v>5</v>
      </c>
      <c r="P18" s="35">
        <v>5</v>
      </c>
      <c r="Q18" s="35">
        <v>5</v>
      </c>
      <c r="R18" s="35">
        <v>5</v>
      </c>
      <c r="S18" s="35">
        <v>5</v>
      </c>
      <c r="T18" s="35">
        <v>5</v>
      </c>
      <c r="U18" s="35">
        <v>5</v>
      </c>
      <c r="V18" s="36">
        <v>5</v>
      </c>
      <c r="W18" s="47"/>
      <c r="X18" s="61">
        <v>198</v>
      </c>
      <c r="Y18" s="66" t="s">
        <v>60</v>
      </c>
      <c r="Z18" s="67">
        <v>0.35980324074074077</v>
      </c>
      <c r="AA18" s="69" t="s">
        <v>60</v>
      </c>
      <c r="AB18" s="68" t="s">
        <v>74</v>
      </c>
      <c r="AC18" s="72">
        <v>0</v>
      </c>
      <c r="AD18" s="76">
        <v>0.5450578703703703</v>
      </c>
      <c r="AE18" s="74">
        <f t="shared" si="0"/>
        <v>145</v>
      </c>
      <c r="AF18" s="81">
        <v>14</v>
      </c>
      <c r="AG18" s="82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14" customFormat="1" ht="18" customHeight="1">
      <c r="A19" s="113" t="s">
        <v>88</v>
      </c>
      <c r="B19" s="58" t="s">
        <v>21</v>
      </c>
      <c r="C19" s="55" t="s">
        <v>50</v>
      </c>
      <c r="D19" s="45">
        <v>10</v>
      </c>
      <c r="E19" s="35">
        <v>10</v>
      </c>
      <c r="F19" s="35">
        <v>10</v>
      </c>
      <c r="G19" s="35">
        <v>10</v>
      </c>
      <c r="H19" s="35">
        <v>10</v>
      </c>
      <c r="I19" s="35">
        <v>10</v>
      </c>
      <c r="J19" s="35">
        <v>10</v>
      </c>
      <c r="K19" s="35">
        <v>10</v>
      </c>
      <c r="L19" s="35"/>
      <c r="M19" s="28"/>
      <c r="N19" s="45">
        <v>5</v>
      </c>
      <c r="O19" s="35">
        <v>5</v>
      </c>
      <c r="P19" s="35">
        <v>5</v>
      </c>
      <c r="Q19" s="35">
        <v>5</v>
      </c>
      <c r="R19" s="35">
        <v>5</v>
      </c>
      <c r="S19" s="35">
        <v>5</v>
      </c>
      <c r="T19" s="35">
        <v>5</v>
      </c>
      <c r="U19" s="35">
        <v>5</v>
      </c>
      <c r="V19" s="36"/>
      <c r="W19" s="47"/>
      <c r="X19" s="60">
        <v>227</v>
      </c>
      <c r="Y19" s="66" t="s">
        <v>59</v>
      </c>
      <c r="Z19" s="67">
        <v>0.42236111111111113</v>
      </c>
      <c r="AA19" s="66" t="s">
        <v>59</v>
      </c>
      <c r="AB19" s="68" t="s">
        <v>64</v>
      </c>
      <c r="AC19" s="72">
        <v>0</v>
      </c>
      <c r="AD19" s="76">
        <v>0.5575</v>
      </c>
      <c r="AE19" s="74">
        <f t="shared" si="0"/>
        <v>120</v>
      </c>
      <c r="AF19" s="81">
        <v>15</v>
      </c>
      <c r="AG19" s="82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54" s="14" customFormat="1" ht="18" customHeight="1">
      <c r="A20" s="113">
        <v>651</v>
      </c>
      <c r="B20" s="58" t="s">
        <v>26</v>
      </c>
      <c r="C20" s="55" t="s">
        <v>27</v>
      </c>
      <c r="D20" s="45"/>
      <c r="E20" s="35">
        <v>10</v>
      </c>
      <c r="F20" s="35">
        <v>10</v>
      </c>
      <c r="G20" s="35">
        <v>10</v>
      </c>
      <c r="H20" s="35"/>
      <c r="I20" s="35"/>
      <c r="J20" s="35">
        <v>10</v>
      </c>
      <c r="K20" s="35">
        <v>10</v>
      </c>
      <c r="L20" s="35">
        <v>10</v>
      </c>
      <c r="M20" s="28">
        <v>10</v>
      </c>
      <c r="N20" s="45">
        <v>5</v>
      </c>
      <c r="O20" s="35">
        <v>5</v>
      </c>
      <c r="P20" s="35">
        <v>5</v>
      </c>
      <c r="Q20" s="35">
        <v>5</v>
      </c>
      <c r="R20" s="35"/>
      <c r="S20" s="35"/>
      <c r="T20" s="35">
        <v>5</v>
      </c>
      <c r="U20" s="35">
        <v>5</v>
      </c>
      <c r="V20" s="36">
        <v>5</v>
      </c>
      <c r="W20" s="47">
        <v>5</v>
      </c>
      <c r="X20" s="60">
        <v>0</v>
      </c>
      <c r="Y20" s="66" t="s">
        <v>59</v>
      </c>
      <c r="Z20" s="67">
        <v>0.3569791666666667</v>
      </c>
      <c r="AA20" s="69" t="s">
        <v>61</v>
      </c>
      <c r="AB20" s="68" t="s">
        <v>78</v>
      </c>
      <c r="AC20" s="72">
        <v>1</v>
      </c>
      <c r="AD20" s="76">
        <v>0.9985763888888889</v>
      </c>
      <c r="AE20" s="74">
        <f t="shared" si="0"/>
        <v>110</v>
      </c>
      <c r="AF20" s="81">
        <v>16</v>
      </c>
      <c r="AG20" s="82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22"/>
      <c r="EQ20" s="22"/>
      <c r="ER20" s="22"/>
      <c r="ES20" s="22"/>
      <c r="ET20" s="22"/>
      <c r="EU20" s="22"/>
      <c r="EV20" s="22"/>
      <c r="EW20" s="22"/>
      <c r="EX20" s="22"/>
    </row>
    <row r="21" spans="1:154" s="4" customFormat="1" ht="18" customHeight="1" thickBot="1">
      <c r="A21" s="113" t="s">
        <v>89</v>
      </c>
      <c r="B21" s="58" t="s">
        <v>29</v>
      </c>
      <c r="C21" s="55" t="s">
        <v>33</v>
      </c>
      <c r="D21" s="45">
        <v>10</v>
      </c>
      <c r="E21" s="35">
        <v>10</v>
      </c>
      <c r="F21" s="35">
        <v>10</v>
      </c>
      <c r="G21" s="35">
        <v>10</v>
      </c>
      <c r="H21" s="35">
        <v>10</v>
      </c>
      <c r="I21" s="35"/>
      <c r="J21" s="35"/>
      <c r="K21" s="35"/>
      <c r="L21" s="35"/>
      <c r="M21" s="28"/>
      <c r="N21" s="45">
        <v>5</v>
      </c>
      <c r="O21" s="35">
        <v>5</v>
      </c>
      <c r="P21" s="35">
        <v>5</v>
      </c>
      <c r="Q21" s="35">
        <v>5</v>
      </c>
      <c r="R21" s="35">
        <v>5</v>
      </c>
      <c r="S21" s="35"/>
      <c r="T21" s="35"/>
      <c r="U21" s="35"/>
      <c r="V21" s="36"/>
      <c r="W21" s="47"/>
      <c r="X21" s="60">
        <v>0</v>
      </c>
      <c r="Y21" s="66" t="s">
        <v>59</v>
      </c>
      <c r="Z21" s="67">
        <v>0.04447916666666666</v>
      </c>
      <c r="AA21" s="69" t="s">
        <v>60</v>
      </c>
      <c r="AB21" s="68" t="s">
        <v>73</v>
      </c>
      <c r="AC21" s="72">
        <v>1</v>
      </c>
      <c r="AD21" s="76">
        <v>0.5048263888888889</v>
      </c>
      <c r="AE21" s="75">
        <f t="shared" si="0"/>
        <v>75</v>
      </c>
      <c r="AF21" s="81">
        <v>17</v>
      </c>
      <c r="AG21" s="82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9"/>
      <c r="Z198" s="29"/>
      <c r="AA198" s="30"/>
      <c r="AB198" s="30"/>
      <c r="AC198" s="30"/>
      <c r="AD198" s="30"/>
      <c r="AE198" s="31"/>
      <c r="AF198" s="31"/>
      <c r="AG198" s="31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9"/>
      <c r="Z199" s="29"/>
      <c r="AA199" s="30"/>
      <c r="AB199" s="30"/>
      <c r="AC199" s="30"/>
      <c r="AD199" s="30"/>
      <c r="AE199" s="31"/>
      <c r="AF199" s="31"/>
      <c r="AG199" s="31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9"/>
      <c r="Z200" s="29"/>
      <c r="AA200" s="30"/>
      <c r="AB200" s="30"/>
      <c r="AC200" s="30"/>
      <c r="AD200" s="30"/>
      <c r="AE200" s="31"/>
      <c r="AF200" s="31"/>
      <c r="AG200" s="31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9"/>
      <c r="Z201" s="29"/>
      <c r="AA201" s="30"/>
      <c r="AB201" s="30"/>
      <c r="AC201" s="30"/>
      <c r="AD201" s="30"/>
      <c r="AE201" s="31"/>
      <c r="AF201" s="31"/>
      <c r="AG201" s="31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9"/>
      <c r="Z202" s="29"/>
      <c r="AA202" s="30"/>
      <c r="AB202" s="30"/>
      <c r="AC202" s="30"/>
      <c r="AD202" s="30"/>
      <c r="AE202" s="31"/>
      <c r="AF202" s="31"/>
      <c r="AG202" s="31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9"/>
      <c r="Z203" s="29"/>
      <c r="AA203" s="30"/>
      <c r="AB203" s="30"/>
      <c r="AC203" s="30"/>
      <c r="AD203" s="30"/>
      <c r="AE203" s="31"/>
      <c r="AF203" s="31"/>
      <c r="AG203" s="31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9"/>
      <c r="Z204" s="29"/>
      <c r="AA204" s="30"/>
      <c r="AB204" s="30"/>
      <c r="AC204" s="30"/>
      <c r="AD204" s="30"/>
      <c r="AE204" s="31"/>
      <c r="AF204" s="31"/>
      <c r="AG204" s="31"/>
    </row>
    <row r="205" spans="32:33" ht="15" customHeight="1">
      <c r="AF205" s="31"/>
      <c r="AG205" s="31"/>
    </row>
    <row r="206" spans="32:33" ht="15" customHeight="1">
      <c r="AF206" s="31"/>
      <c r="AG206" s="31"/>
    </row>
    <row r="207" spans="32:33" ht="15" customHeight="1">
      <c r="AF207" s="31"/>
      <c r="AG207" s="31"/>
    </row>
    <row r="208" spans="32:33" ht="15" customHeight="1">
      <c r="AF208" s="31"/>
      <c r="AG208" s="31"/>
    </row>
    <row r="209" spans="32:33" ht="15" customHeight="1">
      <c r="AF209" s="31"/>
      <c r="AG209" s="31"/>
    </row>
    <row r="210" spans="32:33" ht="15" customHeight="1">
      <c r="AF210" s="31"/>
      <c r="AG210" s="31"/>
    </row>
    <row r="211" spans="32:33" ht="15" customHeight="1">
      <c r="AF211" s="31"/>
      <c r="AG211" s="31"/>
    </row>
    <row r="212" spans="32:33" ht="15" customHeight="1">
      <c r="AF212" s="31"/>
      <c r="AG212" s="31"/>
    </row>
    <row r="213" spans="32:33" ht="15" customHeight="1">
      <c r="AF213" s="31"/>
      <c r="AG213" s="31"/>
    </row>
    <row r="214" spans="32:33" ht="15" customHeight="1">
      <c r="AF214" s="31"/>
      <c r="AG214" s="31"/>
    </row>
    <row r="215" spans="32:33" ht="15" customHeight="1">
      <c r="AF215" s="31"/>
      <c r="AG215" s="31"/>
    </row>
    <row r="216" spans="32:33" ht="15" customHeight="1">
      <c r="AF216" s="31"/>
      <c r="AG216" s="31"/>
    </row>
    <row r="217" spans="32:33" ht="15" customHeight="1">
      <c r="AF217" s="31"/>
      <c r="AG217" s="31"/>
    </row>
    <row r="218" spans="32:33" ht="15" customHeight="1">
      <c r="AF218" s="31"/>
      <c r="AG218" s="31"/>
    </row>
    <row r="219" spans="32:33" ht="15" customHeight="1">
      <c r="AF219" s="31"/>
      <c r="AG219" s="31"/>
    </row>
    <row r="220" spans="32:33" ht="15" customHeight="1">
      <c r="AF220" s="31"/>
      <c r="AG220" s="31"/>
    </row>
    <row r="221" spans="32:33" ht="15" customHeight="1">
      <c r="AF221" s="31"/>
      <c r="AG221" s="31"/>
    </row>
    <row r="222" spans="32:33" ht="15" customHeight="1">
      <c r="AF222" s="31"/>
      <c r="AG222" s="31"/>
    </row>
    <row r="223" spans="32:33" ht="15" customHeight="1">
      <c r="AF223" s="31"/>
      <c r="AG223" s="31"/>
    </row>
    <row r="224" spans="32:33" ht="15" customHeight="1">
      <c r="AF224" s="31"/>
      <c r="AG224" s="31"/>
    </row>
    <row r="225" spans="32:33" ht="15" customHeight="1">
      <c r="AF225" s="31"/>
      <c r="AG225" s="31"/>
    </row>
    <row r="226" spans="32:33" ht="15" customHeight="1">
      <c r="AF226" s="31"/>
      <c r="AG226" s="31"/>
    </row>
    <row r="227" spans="32:33" ht="15" customHeight="1">
      <c r="AF227" s="31"/>
      <c r="AG227" s="31"/>
    </row>
    <row r="228" spans="32:33" ht="15" customHeight="1">
      <c r="AF228" s="31"/>
      <c r="AG228" s="31"/>
    </row>
    <row r="229" spans="32:33" ht="15" customHeight="1">
      <c r="AF229" s="31"/>
      <c r="AG229" s="31"/>
    </row>
    <row r="230" spans="32:33" ht="15" customHeight="1">
      <c r="AF230" s="31"/>
      <c r="AG230" s="31"/>
    </row>
    <row r="231" spans="32:33" ht="15" customHeight="1">
      <c r="AF231" s="31"/>
      <c r="AG231" s="31"/>
    </row>
    <row r="232" spans="32:33" ht="15" customHeight="1">
      <c r="AF232" s="31"/>
      <c r="AG232" s="31"/>
    </row>
    <row r="233" spans="32:33" ht="15" customHeight="1">
      <c r="AF233" s="31"/>
      <c r="AG233" s="31"/>
    </row>
    <row r="234" spans="32:33" ht="15" customHeight="1">
      <c r="AF234" s="31"/>
      <c r="AG234" s="31"/>
    </row>
    <row r="235" spans="32:33" ht="15" customHeight="1">
      <c r="AF235" s="31"/>
      <c r="AG235" s="31"/>
    </row>
    <row r="236" spans="32:33" ht="15" customHeight="1">
      <c r="AF236" s="31"/>
      <c r="AG236" s="31"/>
    </row>
    <row r="237" spans="32:33" ht="15" customHeight="1">
      <c r="AF237" s="31"/>
      <c r="AG237" s="31"/>
    </row>
    <row r="238" spans="32:33" ht="15" customHeight="1">
      <c r="AF238" s="31"/>
      <c r="AG238" s="31"/>
    </row>
    <row r="239" spans="32:33" ht="15" customHeight="1">
      <c r="AF239" s="31"/>
      <c r="AG239" s="31"/>
    </row>
    <row r="240" spans="32:33" ht="15" customHeight="1">
      <c r="AF240" s="31"/>
      <c r="AG240" s="31"/>
    </row>
    <row r="241" spans="32:33" ht="15" customHeight="1">
      <c r="AF241" s="31"/>
      <c r="AG241" s="31"/>
    </row>
    <row r="242" spans="32:33" ht="15" customHeight="1">
      <c r="AF242" s="31"/>
      <c r="AG242" s="31"/>
    </row>
    <row r="243" spans="32:33" ht="15" customHeight="1">
      <c r="AF243" s="31"/>
      <c r="AG243" s="31"/>
    </row>
    <row r="244" spans="32:33" ht="15" customHeight="1">
      <c r="AF244" s="31"/>
      <c r="AG244" s="31"/>
    </row>
    <row r="245" spans="32:33" ht="15" customHeight="1">
      <c r="AF245" s="31"/>
      <c r="AG245" s="31"/>
    </row>
    <row r="246" spans="32:33" ht="15" customHeight="1">
      <c r="AF246" s="31"/>
      <c r="AG246" s="31"/>
    </row>
    <row r="247" spans="32:33" ht="15" customHeight="1">
      <c r="AF247" s="31"/>
      <c r="AG247" s="31"/>
    </row>
  </sheetData>
  <sheetProtection/>
  <mergeCells count="5">
    <mergeCell ref="D3:M3"/>
    <mergeCell ref="N3:W3"/>
    <mergeCell ref="AA3:AB3"/>
    <mergeCell ref="Y3:Z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Z3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3" sqref="A3:M31"/>
    </sheetView>
  </sheetViews>
  <sheetFormatPr defaultColWidth="11.57421875" defaultRowHeight="15"/>
  <cols>
    <col min="1" max="1" width="10.421875" style="1" customWidth="1"/>
    <col min="2" max="2" width="22.7109375" style="1" customWidth="1"/>
    <col min="3" max="3" width="23.7109375" style="1" customWidth="1"/>
    <col min="4" max="7" width="10.8515625" style="11" customWidth="1"/>
    <col min="8" max="12" width="11.57421875" style="11" customWidth="1"/>
    <col min="13" max="13" width="12.7109375" style="3" customWidth="1"/>
    <col min="14" max="130" width="11.57421875" style="3" customWidth="1"/>
    <col min="131" max="16384" width="11.57421875" style="1" customWidth="1"/>
  </cols>
  <sheetData>
    <row r="1" spans="1:3" ht="20.25" customHeight="1">
      <c r="A1" s="5" t="s">
        <v>19</v>
      </c>
      <c r="B1" s="6"/>
      <c r="C1" s="6"/>
    </row>
    <row r="2" spans="1:130" s="2" customFormat="1" ht="15" customHeight="1" thickBot="1">
      <c r="A2" s="4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</row>
    <row r="3" spans="1:13" s="3" customFormat="1" ht="19.5" customHeight="1" thickBot="1">
      <c r="A3" s="23" t="s">
        <v>2</v>
      </c>
      <c r="B3" s="180" t="s">
        <v>0</v>
      </c>
      <c r="C3" s="181" t="s">
        <v>1</v>
      </c>
      <c r="D3" s="188" t="s">
        <v>18</v>
      </c>
      <c r="E3" s="189" t="s">
        <v>158</v>
      </c>
      <c r="F3" s="189" t="s">
        <v>176</v>
      </c>
      <c r="G3" s="189" t="s">
        <v>177</v>
      </c>
      <c r="H3" s="189" t="s">
        <v>185</v>
      </c>
      <c r="I3" s="189" t="s">
        <v>198</v>
      </c>
      <c r="J3" s="189" t="s">
        <v>207</v>
      </c>
      <c r="K3" s="189" t="s">
        <v>213</v>
      </c>
      <c r="L3" s="189" t="s">
        <v>214</v>
      </c>
      <c r="M3" s="83" t="s">
        <v>20</v>
      </c>
    </row>
    <row r="4" spans="1:14" ht="18" customHeight="1">
      <c r="A4" s="182">
        <v>768</v>
      </c>
      <c r="B4" s="183" t="s">
        <v>80</v>
      </c>
      <c r="C4" s="297" t="s">
        <v>81</v>
      </c>
      <c r="D4" s="184">
        <v>10</v>
      </c>
      <c r="E4" s="190">
        <v>10</v>
      </c>
      <c r="F4" s="190">
        <v>9</v>
      </c>
      <c r="G4" s="190">
        <v>10</v>
      </c>
      <c r="H4" s="190">
        <v>10</v>
      </c>
      <c r="I4" s="190">
        <v>3</v>
      </c>
      <c r="J4" s="190">
        <v>10</v>
      </c>
      <c r="K4" s="190"/>
      <c r="L4" s="190">
        <v>10</v>
      </c>
      <c r="M4" s="195">
        <f aca="true" t="shared" si="0" ref="M4:M31">SUM(D4:L4)</f>
        <v>72</v>
      </c>
      <c r="N4" s="9"/>
    </row>
    <row r="5" spans="1:14" ht="18" customHeight="1">
      <c r="A5" s="86">
        <v>227</v>
      </c>
      <c r="B5" s="87" t="s">
        <v>31</v>
      </c>
      <c r="C5" s="88" t="s">
        <v>97</v>
      </c>
      <c r="D5" s="185">
        <v>4</v>
      </c>
      <c r="E5" s="191">
        <v>8</v>
      </c>
      <c r="F5" s="191">
        <v>7</v>
      </c>
      <c r="G5" s="191"/>
      <c r="H5" s="191">
        <v>9</v>
      </c>
      <c r="I5" s="191">
        <v>8</v>
      </c>
      <c r="J5" s="191">
        <v>5</v>
      </c>
      <c r="K5" s="191">
        <v>9</v>
      </c>
      <c r="L5" s="191">
        <v>8</v>
      </c>
      <c r="M5" s="196">
        <f t="shared" si="0"/>
        <v>58</v>
      </c>
      <c r="N5" s="9"/>
    </row>
    <row r="6" spans="1:14" ht="18" customHeight="1">
      <c r="A6" s="113" t="s">
        <v>88</v>
      </c>
      <c r="B6" s="58" t="s">
        <v>105</v>
      </c>
      <c r="C6" s="55" t="s">
        <v>106</v>
      </c>
      <c r="D6" s="194"/>
      <c r="E6" s="191">
        <v>6</v>
      </c>
      <c r="F6" s="191"/>
      <c r="G6" s="191">
        <v>6</v>
      </c>
      <c r="H6" s="191">
        <v>7</v>
      </c>
      <c r="I6" s="191">
        <v>9</v>
      </c>
      <c r="J6" s="191"/>
      <c r="K6" s="191">
        <v>6</v>
      </c>
      <c r="L6" s="191">
        <v>9</v>
      </c>
      <c r="M6" s="196">
        <f t="shared" si="0"/>
        <v>43</v>
      </c>
      <c r="N6" s="9"/>
    </row>
    <row r="7" spans="1:14" ht="18" customHeight="1">
      <c r="A7" s="46">
        <v>109</v>
      </c>
      <c r="B7" s="58" t="s">
        <v>46</v>
      </c>
      <c r="C7" s="55" t="s">
        <v>54</v>
      </c>
      <c r="D7" s="185">
        <v>9</v>
      </c>
      <c r="E7" s="191"/>
      <c r="F7" s="191">
        <v>10</v>
      </c>
      <c r="G7" s="191">
        <v>9</v>
      </c>
      <c r="H7" s="191"/>
      <c r="I7" s="191">
        <v>10</v>
      </c>
      <c r="J7" s="191"/>
      <c r="K7" s="191"/>
      <c r="L7" s="191"/>
      <c r="M7" s="196">
        <f t="shared" si="0"/>
        <v>38</v>
      </c>
      <c r="N7" s="9"/>
    </row>
    <row r="8" spans="1:14" ht="18" customHeight="1">
      <c r="A8" s="113" t="s">
        <v>86</v>
      </c>
      <c r="B8" s="58" t="s">
        <v>121</v>
      </c>
      <c r="C8" s="55" t="s">
        <v>122</v>
      </c>
      <c r="D8" s="226"/>
      <c r="E8" s="191">
        <v>2</v>
      </c>
      <c r="F8" s="191">
        <v>2</v>
      </c>
      <c r="G8" s="191">
        <v>5</v>
      </c>
      <c r="H8" s="191">
        <v>8</v>
      </c>
      <c r="I8" s="191">
        <v>1</v>
      </c>
      <c r="J8" s="191">
        <v>6</v>
      </c>
      <c r="K8" s="191"/>
      <c r="L8" s="191">
        <v>6</v>
      </c>
      <c r="M8" s="196">
        <f t="shared" si="0"/>
        <v>30</v>
      </c>
      <c r="N8" s="9"/>
    </row>
    <row r="9" spans="1:14" ht="18" customHeight="1">
      <c r="A9" s="46">
        <v>775</v>
      </c>
      <c r="B9" s="327" t="s">
        <v>109</v>
      </c>
      <c r="C9" s="336" t="s">
        <v>57</v>
      </c>
      <c r="D9" s="185">
        <v>1</v>
      </c>
      <c r="E9" s="191">
        <v>5</v>
      </c>
      <c r="F9" s="191">
        <v>3</v>
      </c>
      <c r="G9" s="191">
        <v>7</v>
      </c>
      <c r="H9" s="191"/>
      <c r="I9" s="191">
        <v>2</v>
      </c>
      <c r="J9" s="191">
        <v>7</v>
      </c>
      <c r="K9" s="191"/>
      <c r="L9" s="191"/>
      <c r="M9" s="196">
        <f t="shared" si="0"/>
        <v>25</v>
      </c>
      <c r="N9" s="9"/>
    </row>
    <row r="10" spans="1:14" ht="18" customHeight="1">
      <c r="A10" s="113">
        <v>790</v>
      </c>
      <c r="B10" s="58" t="s">
        <v>128</v>
      </c>
      <c r="C10" s="55" t="s">
        <v>129</v>
      </c>
      <c r="D10" s="226"/>
      <c r="E10" s="191"/>
      <c r="F10" s="191"/>
      <c r="G10" s="191"/>
      <c r="H10" s="191"/>
      <c r="I10" s="191">
        <v>5</v>
      </c>
      <c r="J10" s="191">
        <v>9</v>
      </c>
      <c r="K10" s="191">
        <v>10</v>
      </c>
      <c r="L10" s="191"/>
      <c r="M10" s="196">
        <f t="shared" si="0"/>
        <v>24</v>
      </c>
      <c r="N10" s="9"/>
    </row>
    <row r="11" spans="1:14" ht="18" customHeight="1">
      <c r="A11" s="46">
        <v>372</v>
      </c>
      <c r="B11" s="58" t="s">
        <v>32</v>
      </c>
      <c r="C11" s="55" t="s">
        <v>35</v>
      </c>
      <c r="D11" s="185">
        <v>7</v>
      </c>
      <c r="E11" s="191">
        <v>9</v>
      </c>
      <c r="F11" s="191">
        <v>8</v>
      </c>
      <c r="G11" s="191"/>
      <c r="H11" s="191"/>
      <c r="I11" s="191"/>
      <c r="J11" s="191"/>
      <c r="K11" s="191"/>
      <c r="L11" s="191"/>
      <c r="M11" s="196">
        <f t="shared" si="0"/>
        <v>24</v>
      </c>
      <c r="N11" s="9"/>
    </row>
    <row r="12" spans="1:14" ht="18" customHeight="1">
      <c r="A12" s="111">
        <v>651</v>
      </c>
      <c r="B12" s="59" t="s">
        <v>27</v>
      </c>
      <c r="C12" s="56" t="s">
        <v>26</v>
      </c>
      <c r="D12" s="226"/>
      <c r="E12" s="191"/>
      <c r="F12" s="191"/>
      <c r="G12" s="191"/>
      <c r="H12" s="191"/>
      <c r="I12" s="191">
        <v>7</v>
      </c>
      <c r="J12" s="191"/>
      <c r="K12" s="191">
        <v>7</v>
      </c>
      <c r="L12" s="191">
        <v>7</v>
      </c>
      <c r="M12" s="196">
        <f t="shared" si="0"/>
        <v>21</v>
      </c>
      <c r="N12" s="9"/>
    </row>
    <row r="13" spans="1:14" ht="18" customHeight="1">
      <c r="A13" s="428" t="s">
        <v>87</v>
      </c>
      <c r="B13" s="58" t="s">
        <v>173</v>
      </c>
      <c r="C13" s="55" t="s">
        <v>174</v>
      </c>
      <c r="D13" s="226"/>
      <c r="E13" s="191"/>
      <c r="F13" s="191"/>
      <c r="G13" s="191">
        <v>8</v>
      </c>
      <c r="H13" s="191"/>
      <c r="I13" s="191"/>
      <c r="J13" s="191">
        <v>8</v>
      </c>
      <c r="K13" s="191"/>
      <c r="L13" s="191"/>
      <c r="M13" s="196">
        <f t="shared" si="0"/>
        <v>16</v>
      </c>
      <c r="N13" s="9"/>
    </row>
    <row r="14" spans="1:14" ht="18" customHeight="1">
      <c r="A14" s="113" t="s">
        <v>84</v>
      </c>
      <c r="B14" s="58" t="s">
        <v>37</v>
      </c>
      <c r="C14" s="55" t="s">
        <v>125</v>
      </c>
      <c r="D14" s="185">
        <v>2</v>
      </c>
      <c r="E14" s="191">
        <v>1</v>
      </c>
      <c r="F14" s="191"/>
      <c r="G14" s="191">
        <v>3</v>
      </c>
      <c r="H14" s="191">
        <v>6</v>
      </c>
      <c r="I14" s="191"/>
      <c r="J14" s="191"/>
      <c r="K14" s="191"/>
      <c r="L14" s="191"/>
      <c r="M14" s="196">
        <f t="shared" si="0"/>
        <v>12</v>
      </c>
      <c r="N14" s="9"/>
    </row>
    <row r="15" spans="1:14" ht="18" customHeight="1">
      <c r="A15" s="145" t="s">
        <v>89</v>
      </c>
      <c r="B15" s="146" t="s">
        <v>211</v>
      </c>
      <c r="C15" s="298" t="s">
        <v>212</v>
      </c>
      <c r="D15" s="186"/>
      <c r="E15" s="192"/>
      <c r="F15" s="192"/>
      <c r="G15" s="192"/>
      <c r="H15" s="192"/>
      <c r="I15" s="192"/>
      <c r="J15" s="192"/>
      <c r="K15" s="192">
        <v>8</v>
      </c>
      <c r="L15" s="192"/>
      <c r="M15" s="196">
        <f t="shared" si="0"/>
        <v>8</v>
      </c>
      <c r="N15" s="9"/>
    </row>
    <row r="16" spans="1:14" ht="18" customHeight="1">
      <c r="A16" s="249">
        <v>874</v>
      </c>
      <c r="B16" s="146" t="s">
        <v>22</v>
      </c>
      <c r="C16" s="298" t="s">
        <v>178</v>
      </c>
      <c r="D16" s="74">
        <v>8</v>
      </c>
      <c r="E16" s="192"/>
      <c r="F16" s="192"/>
      <c r="G16" s="192"/>
      <c r="H16" s="192"/>
      <c r="I16" s="192"/>
      <c r="J16" s="192"/>
      <c r="K16" s="192"/>
      <c r="L16" s="192"/>
      <c r="M16" s="196">
        <f t="shared" si="0"/>
        <v>8</v>
      </c>
      <c r="N16" s="9"/>
    </row>
    <row r="17" spans="1:14" ht="18" customHeight="1">
      <c r="A17" s="113" t="s">
        <v>100</v>
      </c>
      <c r="B17" s="146" t="s">
        <v>101</v>
      </c>
      <c r="C17" s="298" t="s">
        <v>102</v>
      </c>
      <c r="D17" s="289"/>
      <c r="E17" s="192">
        <v>7</v>
      </c>
      <c r="F17" s="192"/>
      <c r="G17" s="192"/>
      <c r="H17" s="192"/>
      <c r="I17" s="192"/>
      <c r="J17" s="192"/>
      <c r="K17" s="192"/>
      <c r="L17" s="192"/>
      <c r="M17" s="196">
        <f t="shared" si="0"/>
        <v>7</v>
      </c>
      <c r="N17" s="9"/>
    </row>
    <row r="18" spans="1:14" ht="18" customHeight="1">
      <c r="A18" s="145">
        <v>220</v>
      </c>
      <c r="B18" s="146" t="s">
        <v>145</v>
      </c>
      <c r="C18" s="298" t="s">
        <v>165</v>
      </c>
      <c r="D18" s="186"/>
      <c r="E18" s="192"/>
      <c r="F18" s="192">
        <v>6</v>
      </c>
      <c r="G18" s="192"/>
      <c r="H18" s="192"/>
      <c r="I18" s="192"/>
      <c r="J18" s="192"/>
      <c r="K18" s="192"/>
      <c r="L18" s="192"/>
      <c r="M18" s="196">
        <f t="shared" si="0"/>
        <v>6</v>
      </c>
      <c r="N18" s="9"/>
    </row>
    <row r="19" spans="1:14" ht="18" customHeight="1">
      <c r="A19" s="362">
        <v>547</v>
      </c>
      <c r="B19" s="221" t="s">
        <v>180</v>
      </c>
      <c r="C19" s="55" t="s">
        <v>56</v>
      </c>
      <c r="D19" s="227">
        <v>6</v>
      </c>
      <c r="E19" s="225"/>
      <c r="F19" s="225"/>
      <c r="G19" s="225"/>
      <c r="H19" s="225"/>
      <c r="I19" s="225"/>
      <c r="J19" s="225"/>
      <c r="K19" s="225"/>
      <c r="L19" s="225"/>
      <c r="M19" s="196">
        <f t="shared" si="0"/>
        <v>6</v>
      </c>
      <c r="N19" s="9"/>
    </row>
    <row r="20" spans="1:14" ht="18" customHeight="1">
      <c r="A20" s="250">
        <v>990</v>
      </c>
      <c r="B20" s="221" t="s">
        <v>191</v>
      </c>
      <c r="C20" s="55" t="s">
        <v>193</v>
      </c>
      <c r="D20" s="224"/>
      <c r="E20" s="225"/>
      <c r="F20" s="225"/>
      <c r="G20" s="225"/>
      <c r="H20" s="225"/>
      <c r="I20" s="225">
        <v>6</v>
      </c>
      <c r="J20" s="225"/>
      <c r="K20" s="225"/>
      <c r="L20" s="225"/>
      <c r="M20" s="196">
        <f t="shared" si="0"/>
        <v>6</v>
      </c>
      <c r="N20" s="9"/>
    </row>
    <row r="21" spans="1:14" ht="18" customHeight="1">
      <c r="A21" s="250" t="s">
        <v>83</v>
      </c>
      <c r="B21" s="221" t="s">
        <v>44</v>
      </c>
      <c r="C21" s="55" t="s">
        <v>52</v>
      </c>
      <c r="D21" s="227">
        <v>5</v>
      </c>
      <c r="E21" s="225"/>
      <c r="F21" s="225"/>
      <c r="G21" s="225"/>
      <c r="H21" s="225"/>
      <c r="I21" s="225"/>
      <c r="J21" s="225"/>
      <c r="K21" s="225"/>
      <c r="L21" s="225"/>
      <c r="M21" s="196">
        <f t="shared" si="0"/>
        <v>5</v>
      </c>
      <c r="N21" s="9"/>
    </row>
    <row r="22" spans="1:14" ht="18" customHeight="1">
      <c r="A22" s="250" t="s">
        <v>189</v>
      </c>
      <c r="B22" s="221" t="s">
        <v>187</v>
      </c>
      <c r="C22" s="55" t="s">
        <v>188</v>
      </c>
      <c r="D22" s="224"/>
      <c r="E22" s="225"/>
      <c r="F22" s="225"/>
      <c r="G22" s="225"/>
      <c r="H22" s="225">
        <v>5</v>
      </c>
      <c r="I22" s="225"/>
      <c r="J22" s="225"/>
      <c r="K22" s="225"/>
      <c r="L22" s="225"/>
      <c r="M22" s="196">
        <f t="shared" si="0"/>
        <v>5</v>
      </c>
      <c r="N22" s="9"/>
    </row>
    <row r="23" spans="1:14" ht="18" customHeight="1">
      <c r="A23" s="363">
        <v>345</v>
      </c>
      <c r="B23" s="294" t="s">
        <v>161</v>
      </c>
      <c r="C23" s="295" t="s">
        <v>166</v>
      </c>
      <c r="D23" s="224"/>
      <c r="E23" s="225"/>
      <c r="F23" s="225">
        <v>5</v>
      </c>
      <c r="G23" s="225"/>
      <c r="H23" s="225"/>
      <c r="I23" s="225"/>
      <c r="J23" s="225"/>
      <c r="K23" s="225"/>
      <c r="L23" s="225"/>
      <c r="M23" s="196">
        <f t="shared" si="0"/>
        <v>5</v>
      </c>
      <c r="N23" s="9"/>
    </row>
    <row r="24" spans="1:14" ht="18" customHeight="1">
      <c r="A24" s="364">
        <v>613</v>
      </c>
      <c r="B24" s="293" t="s">
        <v>148</v>
      </c>
      <c r="C24" s="299" t="s">
        <v>36</v>
      </c>
      <c r="D24" s="227">
        <v>3</v>
      </c>
      <c r="E24" s="225"/>
      <c r="F24" s="225"/>
      <c r="G24" s="225">
        <v>2</v>
      </c>
      <c r="H24" s="225"/>
      <c r="I24" s="225"/>
      <c r="J24" s="225"/>
      <c r="K24" s="225"/>
      <c r="L24" s="225"/>
      <c r="M24" s="196">
        <f t="shared" si="0"/>
        <v>5</v>
      </c>
      <c r="N24" s="9"/>
    </row>
    <row r="25" spans="1:14" ht="18" customHeight="1">
      <c r="A25" s="250" t="s">
        <v>172</v>
      </c>
      <c r="B25" s="221" t="s">
        <v>179</v>
      </c>
      <c r="C25" s="55" t="s">
        <v>162</v>
      </c>
      <c r="D25" s="224"/>
      <c r="E25" s="225"/>
      <c r="F25" s="225">
        <v>4</v>
      </c>
      <c r="G25" s="225"/>
      <c r="H25" s="225"/>
      <c r="I25" s="225"/>
      <c r="J25" s="225"/>
      <c r="K25" s="225"/>
      <c r="L25" s="225"/>
      <c r="M25" s="196">
        <f t="shared" si="0"/>
        <v>4</v>
      </c>
      <c r="N25" s="9"/>
    </row>
    <row r="26" spans="1:14" ht="18" customHeight="1">
      <c r="A26" s="113" t="s">
        <v>132</v>
      </c>
      <c r="B26" s="327" t="s">
        <v>133</v>
      </c>
      <c r="C26" s="328" t="s">
        <v>134</v>
      </c>
      <c r="D26" s="227"/>
      <c r="E26" s="225"/>
      <c r="F26" s="225"/>
      <c r="G26" s="225">
        <v>4</v>
      </c>
      <c r="H26" s="225"/>
      <c r="I26" s="225"/>
      <c r="J26" s="225"/>
      <c r="K26" s="225"/>
      <c r="L26" s="225"/>
      <c r="M26" s="196">
        <f t="shared" si="0"/>
        <v>4</v>
      </c>
      <c r="N26" s="9"/>
    </row>
    <row r="27" spans="1:14" ht="18" customHeight="1">
      <c r="A27" s="113">
        <v>395</v>
      </c>
      <c r="B27" s="327" t="s">
        <v>190</v>
      </c>
      <c r="C27" s="328" t="s">
        <v>163</v>
      </c>
      <c r="D27" s="224"/>
      <c r="E27" s="225"/>
      <c r="F27" s="225"/>
      <c r="G27" s="225"/>
      <c r="H27" s="225"/>
      <c r="I27" s="225">
        <v>4</v>
      </c>
      <c r="J27" s="225"/>
      <c r="K27" s="225"/>
      <c r="L27" s="225"/>
      <c r="M27" s="196">
        <f t="shared" si="0"/>
        <v>4</v>
      </c>
      <c r="N27" s="9"/>
    </row>
    <row r="28" spans="1:14" ht="18" customHeight="1">
      <c r="A28" s="113">
        <v>780</v>
      </c>
      <c r="B28" s="327" t="s">
        <v>112</v>
      </c>
      <c r="C28" s="328" t="s">
        <v>113</v>
      </c>
      <c r="D28" s="224"/>
      <c r="E28" s="225">
        <v>4</v>
      </c>
      <c r="F28" s="225"/>
      <c r="G28" s="225"/>
      <c r="H28" s="225"/>
      <c r="I28" s="225"/>
      <c r="J28" s="225"/>
      <c r="K28" s="225"/>
      <c r="L28" s="225"/>
      <c r="M28" s="196">
        <f t="shared" si="0"/>
        <v>4</v>
      </c>
      <c r="N28" s="9"/>
    </row>
    <row r="29" spans="1:14" ht="18" customHeight="1">
      <c r="A29" s="113" t="s">
        <v>116</v>
      </c>
      <c r="B29" s="327" t="s">
        <v>117</v>
      </c>
      <c r="C29" s="328" t="s">
        <v>118</v>
      </c>
      <c r="D29" s="224"/>
      <c r="E29" s="225">
        <v>3</v>
      </c>
      <c r="F29" s="225"/>
      <c r="G29" s="225"/>
      <c r="H29" s="225"/>
      <c r="I29" s="225"/>
      <c r="J29" s="225"/>
      <c r="K29" s="225"/>
      <c r="L29" s="225"/>
      <c r="M29" s="196">
        <f t="shared" si="0"/>
        <v>3</v>
      </c>
      <c r="N29" s="9"/>
    </row>
    <row r="30" spans="1:14" ht="18" customHeight="1">
      <c r="A30" s="251" t="s">
        <v>175</v>
      </c>
      <c r="B30" s="223" t="s">
        <v>152</v>
      </c>
      <c r="C30" s="300" t="s">
        <v>153</v>
      </c>
      <c r="D30" s="224"/>
      <c r="E30" s="225"/>
      <c r="F30" s="225"/>
      <c r="G30" s="225">
        <v>1</v>
      </c>
      <c r="H30" s="225"/>
      <c r="I30" s="225"/>
      <c r="J30" s="225"/>
      <c r="K30" s="225"/>
      <c r="L30" s="225"/>
      <c r="M30" s="196">
        <f t="shared" si="0"/>
        <v>1</v>
      </c>
      <c r="N30" s="9"/>
    </row>
    <row r="31" spans="1:14" ht="19.5" thickBot="1">
      <c r="A31" s="301" t="s">
        <v>171</v>
      </c>
      <c r="B31" s="243" t="s">
        <v>160</v>
      </c>
      <c r="C31" s="302" t="s">
        <v>163</v>
      </c>
      <c r="D31" s="187"/>
      <c r="E31" s="193"/>
      <c r="F31" s="193">
        <v>1</v>
      </c>
      <c r="G31" s="193"/>
      <c r="H31" s="193"/>
      <c r="I31" s="193"/>
      <c r="J31" s="193"/>
      <c r="K31" s="193"/>
      <c r="L31" s="193"/>
      <c r="M31" s="427">
        <f t="shared" si="0"/>
        <v>1</v>
      </c>
      <c r="N31" s="9"/>
    </row>
    <row r="32" spans="1:13" ht="15">
      <c r="A32" s="296"/>
      <c r="B32" s="296"/>
      <c r="C32" s="296"/>
      <c r="M32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247"/>
  <sheetViews>
    <sheetView zoomScalePageLayoutView="0" workbookViewId="0" topLeftCell="A1">
      <pane xSplit="3" ySplit="4" topLeftCell="T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" sqref="A7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3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429" t="s">
        <v>5</v>
      </c>
      <c r="E1" s="430"/>
      <c r="F1" s="430"/>
      <c r="G1" s="430"/>
      <c r="H1" s="430"/>
      <c r="I1" s="430"/>
      <c r="J1" s="430"/>
      <c r="K1" s="430"/>
      <c r="L1" s="430"/>
      <c r="M1" s="431"/>
      <c r="N1" s="432" t="s">
        <v>39</v>
      </c>
      <c r="O1" s="433"/>
      <c r="P1" s="433"/>
      <c r="Q1" s="433"/>
      <c r="R1" s="433"/>
      <c r="S1" s="433"/>
      <c r="T1" s="433"/>
      <c r="U1" s="433"/>
      <c r="V1" s="433"/>
      <c r="W1" s="433"/>
      <c r="X1" s="43" t="s">
        <v>41</v>
      </c>
      <c r="Y1" s="436" t="s">
        <v>3</v>
      </c>
      <c r="Z1" s="435"/>
      <c r="AA1" s="434" t="s">
        <v>4</v>
      </c>
      <c r="AB1" s="435"/>
      <c r="AC1" s="434" t="s">
        <v>20</v>
      </c>
      <c r="AD1" s="437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63" t="s">
        <v>16</v>
      </c>
      <c r="Z2" s="63" t="s">
        <v>38</v>
      </c>
      <c r="AA2" s="125" t="s">
        <v>16</v>
      </c>
      <c r="AB2" s="65" t="s">
        <v>38</v>
      </c>
      <c r="AC2" s="71" t="s">
        <v>62</v>
      </c>
      <c r="AD2" s="65" t="s">
        <v>38</v>
      </c>
      <c r="AE2" s="126" t="s">
        <v>17</v>
      </c>
      <c r="AF2" s="127" t="s">
        <v>40</v>
      </c>
      <c r="AG2" s="128" t="s">
        <v>79</v>
      </c>
    </row>
    <row r="3" spans="1:146" s="13" customFormat="1" ht="18" customHeight="1">
      <c r="A3" s="129">
        <v>768</v>
      </c>
      <c r="B3" s="130" t="s">
        <v>80</v>
      </c>
      <c r="C3" s="131" t="s">
        <v>81</v>
      </c>
      <c r="D3" s="132">
        <v>10</v>
      </c>
      <c r="E3" s="133">
        <v>10</v>
      </c>
      <c r="F3" s="133">
        <v>10</v>
      </c>
      <c r="G3" s="133">
        <v>10</v>
      </c>
      <c r="H3" s="133">
        <v>10</v>
      </c>
      <c r="I3" s="133">
        <v>10</v>
      </c>
      <c r="J3" s="133">
        <v>10</v>
      </c>
      <c r="K3" s="133">
        <v>10</v>
      </c>
      <c r="L3" s="133">
        <v>10</v>
      </c>
      <c r="M3" s="134">
        <v>10</v>
      </c>
      <c r="N3" s="132">
        <v>10</v>
      </c>
      <c r="O3" s="133">
        <v>10</v>
      </c>
      <c r="P3" s="133">
        <v>10</v>
      </c>
      <c r="Q3" s="133">
        <v>10</v>
      </c>
      <c r="R3" s="133">
        <v>10</v>
      </c>
      <c r="S3" s="133">
        <v>10</v>
      </c>
      <c r="T3" s="133">
        <v>10</v>
      </c>
      <c r="U3" s="133">
        <v>10</v>
      </c>
      <c r="V3" s="134">
        <v>10</v>
      </c>
      <c r="W3" s="135">
        <v>10</v>
      </c>
      <c r="X3" s="136" t="s">
        <v>90</v>
      </c>
      <c r="Y3" s="137" t="s">
        <v>91</v>
      </c>
      <c r="Z3" s="138">
        <v>0.451875</v>
      </c>
      <c r="AA3" s="139" t="s">
        <v>91</v>
      </c>
      <c r="AB3" s="140" t="s">
        <v>92</v>
      </c>
      <c r="AC3" s="141">
        <v>0</v>
      </c>
      <c r="AD3" s="142">
        <v>0.25090277777777775</v>
      </c>
      <c r="AE3" s="143">
        <f aca="true" t="shared" si="0" ref="AE3:AE14">SUM(D3:W3)</f>
        <v>200</v>
      </c>
      <c r="AF3" s="144">
        <v>1</v>
      </c>
      <c r="AG3" s="82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145">
        <v>372</v>
      </c>
      <c r="B4" s="146" t="s">
        <v>32</v>
      </c>
      <c r="C4" s="147" t="s">
        <v>35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149" t="s">
        <v>93</v>
      </c>
      <c r="Y4" s="150" t="s">
        <v>94</v>
      </c>
      <c r="Z4" s="151">
        <v>0.3609027777777778</v>
      </c>
      <c r="AA4" s="152" t="s">
        <v>94</v>
      </c>
      <c r="AB4" s="153" t="s">
        <v>95</v>
      </c>
      <c r="AC4" s="154">
        <v>0</v>
      </c>
      <c r="AD4" s="98">
        <v>0.2828472222222222</v>
      </c>
      <c r="AE4" s="74">
        <f t="shared" si="0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145">
        <v>227</v>
      </c>
      <c r="B5" s="146" t="s">
        <v>96</v>
      </c>
      <c r="C5" s="147" t="s">
        <v>97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149" t="s">
        <v>98</v>
      </c>
      <c r="Y5" s="150" t="s">
        <v>94</v>
      </c>
      <c r="Z5" s="151">
        <v>0.31364583333333335</v>
      </c>
      <c r="AA5" s="152" t="s">
        <v>94</v>
      </c>
      <c r="AB5" s="153" t="s">
        <v>99</v>
      </c>
      <c r="AC5" s="155">
        <v>0</v>
      </c>
      <c r="AD5" s="76">
        <v>0.3773263888888889</v>
      </c>
      <c r="AE5" s="74">
        <f t="shared" si="0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145" t="s">
        <v>100</v>
      </c>
      <c r="B6" s="146" t="s">
        <v>101</v>
      </c>
      <c r="C6" s="147" t="s">
        <v>102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149"/>
      <c r="Y6" s="150" t="s">
        <v>91</v>
      </c>
      <c r="Z6" s="151">
        <v>0.5337731481481481</v>
      </c>
      <c r="AA6" s="152" t="s">
        <v>103</v>
      </c>
      <c r="AB6" s="153" t="s">
        <v>104</v>
      </c>
      <c r="AC6" s="155">
        <v>0</v>
      </c>
      <c r="AD6" s="76">
        <v>0.3815046296296296</v>
      </c>
      <c r="AE6" s="74">
        <f t="shared" si="0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145" t="s">
        <v>88</v>
      </c>
      <c r="B7" s="146" t="s">
        <v>105</v>
      </c>
      <c r="C7" s="147" t="s">
        <v>106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149" t="s">
        <v>107</v>
      </c>
      <c r="Y7" s="156" t="s">
        <v>94</v>
      </c>
      <c r="Z7" s="157">
        <v>0.2319212962962963</v>
      </c>
      <c r="AA7" s="158" t="s">
        <v>94</v>
      </c>
      <c r="AB7" s="159" t="s">
        <v>108</v>
      </c>
      <c r="AC7" s="155">
        <v>0</v>
      </c>
      <c r="AD7" s="76">
        <v>0.4597453703703704</v>
      </c>
      <c r="AE7" s="74">
        <f t="shared" si="0"/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145">
        <v>775</v>
      </c>
      <c r="B8" s="146" t="s">
        <v>109</v>
      </c>
      <c r="C8" s="147" t="s">
        <v>57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149" t="s">
        <v>110</v>
      </c>
      <c r="Y8" s="150" t="s">
        <v>91</v>
      </c>
      <c r="Z8" s="151">
        <v>0.24854166666666666</v>
      </c>
      <c r="AA8" s="152" t="s">
        <v>91</v>
      </c>
      <c r="AB8" s="153" t="s">
        <v>111</v>
      </c>
      <c r="AC8" s="155">
        <v>0</v>
      </c>
      <c r="AD8" s="76">
        <v>0.4604861111111111</v>
      </c>
      <c r="AE8" s="74">
        <f t="shared" si="0"/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145">
        <v>780</v>
      </c>
      <c r="B9" s="146" t="s">
        <v>112</v>
      </c>
      <c r="C9" s="147" t="s">
        <v>113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149" t="s">
        <v>114</v>
      </c>
      <c r="Y9" s="150" t="s">
        <v>91</v>
      </c>
      <c r="Z9" s="151">
        <v>0.23488425925925926</v>
      </c>
      <c r="AA9" s="152" t="s">
        <v>91</v>
      </c>
      <c r="AB9" s="153" t="s">
        <v>115</v>
      </c>
      <c r="AC9" s="155">
        <v>0</v>
      </c>
      <c r="AD9" s="76">
        <v>0.5317824074074075</v>
      </c>
      <c r="AE9" s="74">
        <f t="shared" si="0"/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145" t="s">
        <v>116</v>
      </c>
      <c r="B10" s="146" t="s">
        <v>117</v>
      </c>
      <c r="C10" s="147" t="s">
        <v>118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149" t="s">
        <v>119</v>
      </c>
      <c r="Y10" s="150" t="s">
        <v>94</v>
      </c>
      <c r="Z10" s="151">
        <v>0.4056134259259259</v>
      </c>
      <c r="AA10" s="152" t="s">
        <v>94</v>
      </c>
      <c r="AB10" s="153" t="s">
        <v>120</v>
      </c>
      <c r="AC10" s="155">
        <v>0</v>
      </c>
      <c r="AD10" s="76">
        <v>0.5936921296296297</v>
      </c>
      <c r="AE10" s="74">
        <f t="shared" si="0"/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145" t="s">
        <v>86</v>
      </c>
      <c r="B11" s="146" t="s">
        <v>121</v>
      </c>
      <c r="C11" s="147" t="s">
        <v>122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>
        <v>10</v>
      </c>
      <c r="T11" s="90">
        <v>10</v>
      </c>
      <c r="U11" s="90">
        <v>10</v>
      </c>
      <c r="V11" s="92">
        <v>10</v>
      </c>
      <c r="W11" s="148">
        <v>10</v>
      </c>
      <c r="X11" s="149" t="s">
        <v>123</v>
      </c>
      <c r="Y11" s="150" t="s">
        <v>91</v>
      </c>
      <c r="Z11" s="151">
        <v>0.19616898148148146</v>
      </c>
      <c r="AA11" s="152" t="s">
        <v>91</v>
      </c>
      <c r="AB11" s="153" t="s">
        <v>124</v>
      </c>
      <c r="AC11" s="155">
        <v>0</v>
      </c>
      <c r="AD11" s="76">
        <v>0.6364699074074074</v>
      </c>
      <c r="AE11" s="74">
        <f t="shared" si="0"/>
        <v>200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145" t="s">
        <v>84</v>
      </c>
      <c r="B12" s="146" t="s">
        <v>125</v>
      </c>
      <c r="C12" s="147" t="s">
        <v>37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>
        <v>10</v>
      </c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149" t="s">
        <v>126</v>
      </c>
      <c r="Y12" s="150" t="s">
        <v>94</v>
      </c>
      <c r="Z12" s="151">
        <v>0.36552083333333335</v>
      </c>
      <c r="AA12" s="152" t="s">
        <v>91</v>
      </c>
      <c r="AB12" s="153" t="s">
        <v>127</v>
      </c>
      <c r="AC12" s="155">
        <v>0</v>
      </c>
      <c r="AD12" s="76">
        <v>0.6685069444444444</v>
      </c>
      <c r="AE12" s="74">
        <f t="shared" si="0"/>
        <v>200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145">
        <v>790</v>
      </c>
      <c r="B13" s="146" t="s">
        <v>128</v>
      </c>
      <c r="C13" s="147" t="s">
        <v>129</v>
      </c>
      <c r="D13" s="89">
        <v>10</v>
      </c>
      <c r="E13" s="90">
        <v>10</v>
      </c>
      <c r="F13" s="90">
        <v>10</v>
      </c>
      <c r="G13" s="90">
        <v>10</v>
      </c>
      <c r="H13" s="90">
        <v>10</v>
      </c>
      <c r="I13" s="90">
        <v>10</v>
      </c>
      <c r="J13" s="90">
        <v>10</v>
      </c>
      <c r="K13" s="90">
        <v>10</v>
      </c>
      <c r="L13" s="90">
        <v>10</v>
      </c>
      <c r="M13" s="91">
        <v>10</v>
      </c>
      <c r="N13" s="89">
        <v>10</v>
      </c>
      <c r="O13" s="90">
        <v>10</v>
      </c>
      <c r="P13" s="90">
        <v>10</v>
      </c>
      <c r="Q13" s="90">
        <v>10</v>
      </c>
      <c r="R13" s="90">
        <v>10</v>
      </c>
      <c r="S13" s="90">
        <v>10</v>
      </c>
      <c r="T13" s="90">
        <v>10</v>
      </c>
      <c r="U13" s="90">
        <v>10</v>
      </c>
      <c r="V13" s="92">
        <v>10</v>
      </c>
      <c r="W13" s="148">
        <v>10</v>
      </c>
      <c r="X13" s="149" t="s">
        <v>130</v>
      </c>
      <c r="Y13" s="150" t="s">
        <v>91</v>
      </c>
      <c r="Z13" s="151">
        <v>0.3353240740740741</v>
      </c>
      <c r="AA13" s="152" t="s">
        <v>103</v>
      </c>
      <c r="AB13" s="153" t="s">
        <v>131</v>
      </c>
      <c r="AC13" s="155">
        <v>0</v>
      </c>
      <c r="AD13" s="76">
        <v>0.6931481481481482</v>
      </c>
      <c r="AE13" s="74">
        <f t="shared" si="0"/>
        <v>200</v>
      </c>
      <c r="AF13" s="81">
        <v>11</v>
      </c>
      <c r="AG13" s="82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145" t="s">
        <v>132</v>
      </c>
      <c r="B14" s="146" t="s">
        <v>133</v>
      </c>
      <c r="C14" s="147" t="s">
        <v>134</v>
      </c>
      <c r="D14" s="89">
        <v>10</v>
      </c>
      <c r="E14" s="90">
        <v>10</v>
      </c>
      <c r="F14" s="90">
        <v>10</v>
      </c>
      <c r="G14" s="90">
        <v>10</v>
      </c>
      <c r="H14" s="90">
        <v>10</v>
      </c>
      <c r="I14" s="90">
        <v>10</v>
      </c>
      <c r="J14" s="90">
        <v>10</v>
      </c>
      <c r="K14" s="90">
        <v>10</v>
      </c>
      <c r="L14" s="90">
        <v>10</v>
      </c>
      <c r="M14" s="91">
        <v>10</v>
      </c>
      <c r="N14" s="89">
        <v>10</v>
      </c>
      <c r="O14" s="90">
        <v>10</v>
      </c>
      <c r="P14" s="90">
        <v>10</v>
      </c>
      <c r="Q14" s="90">
        <v>10</v>
      </c>
      <c r="R14" s="90">
        <v>10</v>
      </c>
      <c r="S14" s="90">
        <v>10</v>
      </c>
      <c r="T14" s="90">
        <v>10</v>
      </c>
      <c r="U14" s="90">
        <v>10</v>
      </c>
      <c r="V14" s="92">
        <v>10</v>
      </c>
      <c r="W14" s="148">
        <v>10</v>
      </c>
      <c r="X14" s="149" t="s">
        <v>135</v>
      </c>
      <c r="Y14" s="150" t="s">
        <v>94</v>
      </c>
      <c r="Z14" s="151">
        <v>0.9440740740740741</v>
      </c>
      <c r="AA14" s="152" t="s">
        <v>91</v>
      </c>
      <c r="AB14" s="153" t="s">
        <v>136</v>
      </c>
      <c r="AC14" s="155">
        <v>0</v>
      </c>
      <c r="AD14" s="76">
        <v>0.9100925925925926</v>
      </c>
      <c r="AE14" s="74">
        <f t="shared" si="0"/>
        <v>200</v>
      </c>
      <c r="AF14" s="81">
        <v>12</v>
      </c>
      <c r="AG14" s="82">
        <v>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>
      <c r="A15" s="145" t="s">
        <v>137</v>
      </c>
      <c r="B15" s="146" t="s">
        <v>138</v>
      </c>
      <c r="C15" s="147" t="s">
        <v>139</v>
      </c>
      <c r="D15" s="89">
        <v>10</v>
      </c>
      <c r="E15" s="90">
        <v>10</v>
      </c>
      <c r="F15" s="90">
        <v>10</v>
      </c>
      <c r="G15" s="90">
        <v>10</v>
      </c>
      <c r="H15" s="90">
        <v>10</v>
      </c>
      <c r="I15" s="90">
        <v>10</v>
      </c>
      <c r="J15" s="90">
        <v>10</v>
      </c>
      <c r="K15" s="90">
        <v>10</v>
      </c>
      <c r="L15" s="90">
        <v>10</v>
      </c>
      <c r="M15" s="91">
        <v>10</v>
      </c>
      <c r="N15" s="89">
        <v>10</v>
      </c>
      <c r="O15" s="90">
        <v>10</v>
      </c>
      <c r="P15" s="90">
        <v>10</v>
      </c>
      <c r="Q15" s="90">
        <v>10</v>
      </c>
      <c r="R15" s="90">
        <v>10</v>
      </c>
      <c r="S15" s="90">
        <v>10</v>
      </c>
      <c r="T15" s="90">
        <v>10</v>
      </c>
      <c r="U15" s="90">
        <v>10</v>
      </c>
      <c r="V15" s="92">
        <v>10</v>
      </c>
      <c r="W15" s="148">
        <v>10</v>
      </c>
      <c r="X15" s="149"/>
      <c r="Y15" s="160" t="s">
        <v>140</v>
      </c>
      <c r="Z15" s="161">
        <v>0.9992939814814815</v>
      </c>
      <c r="AA15" s="152" t="s">
        <v>94</v>
      </c>
      <c r="AB15" s="153" t="s">
        <v>141</v>
      </c>
      <c r="AC15" s="155">
        <v>0</v>
      </c>
      <c r="AD15" s="76">
        <v>0.9840393518518519</v>
      </c>
      <c r="AE15" s="162">
        <v>198</v>
      </c>
      <c r="AF15" s="81">
        <v>13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1:154" s="14" customFormat="1" ht="18" customHeight="1">
      <c r="A16" s="145">
        <v>651</v>
      </c>
      <c r="B16" s="146" t="s">
        <v>27</v>
      </c>
      <c r="C16" s="147" t="s">
        <v>26</v>
      </c>
      <c r="D16" s="89">
        <v>10</v>
      </c>
      <c r="E16" s="90">
        <v>10</v>
      </c>
      <c r="F16" s="90">
        <v>10</v>
      </c>
      <c r="G16" s="90">
        <v>10</v>
      </c>
      <c r="H16" s="90">
        <v>10</v>
      </c>
      <c r="I16" s="90">
        <v>10</v>
      </c>
      <c r="J16" s="90">
        <v>10</v>
      </c>
      <c r="K16" s="90">
        <v>10</v>
      </c>
      <c r="L16" s="90">
        <v>10</v>
      </c>
      <c r="M16" s="91">
        <v>10</v>
      </c>
      <c r="N16" s="89">
        <v>10</v>
      </c>
      <c r="O16" s="90">
        <v>10</v>
      </c>
      <c r="P16" s="90">
        <v>10</v>
      </c>
      <c r="Q16" s="90">
        <v>10</v>
      </c>
      <c r="R16" s="90">
        <v>10</v>
      </c>
      <c r="S16" s="90">
        <v>10</v>
      </c>
      <c r="T16" s="90">
        <v>10</v>
      </c>
      <c r="U16" s="90">
        <v>10</v>
      </c>
      <c r="V16" s="92">
        <v>10</v>
      </c>
      <c r="W16" s="148">
        <v>10</v>
      </c>
      <c r="X16" s="149"/>
      <c r="Y16" s="150" t="s">
        <v>94</v>
      </c>
      <c r="Z16" s="151">
        <v>0.4118402777777778</v>
      </c>
      <c r="AA16" s="152" t="s">
        <v>91</v>
      </c>
      <c r="AB16" s="153" t="s">
        <v>142</v>
      </c>
      <c r="AC16" s="155">
        <v>1</v>
      </c>
      <c r="AD16" s="76">
        <v>0.23954861111111111</v>
      </c>
      <c r="AE16" s="74">
        <f aca="true" t="shared" si="1" ref="AE16:AE21">SUM(D16:W16)</f>
        <v>200</v>
      </c>
      <c r="AF16" s="81">
        <v>14</v>
      </c>
      <c r="AG16" s="82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22"/>
      <c r="EQ16" s="22"/>
      <c r="ER16" s="22"/>
      <c r="ES16" s="22"/>
      <c r="ET16" s="22"/>
      <c r="EU16" s="22"/>
      <c r="EV16" s="22"/>
      <c r="EW16" s="22"/>
      <c r="EX16" s="22"/>
    </row>
    <row r="17" spans="1:154" s="14" customFormat="1" ht="18" customHeight="1">
      <c r="A17" s="145">
        <v>109</v>
      </c>
      <c r="B17" s="146" t="s">
        <v>46</v>
      </c>
      <c r="C17" s="147" t="s">
        <v>54</v>
      </c>
      <c r="D17" s="89">
        <v>10</v>
      </c>
      <c r="E17" s="90">
        <v>10</v>
      </c>
      <c r="F17" s="90">
        <v>10</v>
      </c>
      <c r="G17" s="90">
        <v>10</v>
      </c>
      <c r="H17" s="90">
        <v>10</v>
      </c>
      <c r="I17" s="90">
        <v>10</v>
      </c>
      <c r="J17" s="90">
        <v>10</v>
      </c>
      <c r="K17" s="90">
        <v>10</v>
      </c>
      <c r="L17" s="90">
        <v>10</v>
      </c>
      <c r="M17" s="91">
        <v>10</v>
      </c>
      <c r="N17" s="89">
        <v>10</v>
      </c>
      <c r="O17" s="90">
        <v>10</v>
      </c>
      <c r="P17" s="90">
        <v>10</v>
      </c>
      <c r="Q17" s="90">
        <v>10</v>
      </c>
      <c r="R17" s="90">
        <v>10</v>
      </c>
      <c r="S17" s="90">
        <v>10</v>
      </c>
      <c r="T17" s="90">
        <v>10</v>
      </c>
      <c r="U17" s="90">
        <v>10</v>
      </c>
      <c r="V17" s="92">
        <v>10</v>
      </c>
      <c r="W17" s="148"/>
      <c r="X17" s="149" t="s">
        <v>143</v>
      </c>
      <c r="Y17" s="150" t="s">
        <v>91</v>
      </c>
      <c r="Z17" s="151">
        <v>0.3330787037037037</v>
      </c>
      <c r="AA17" s="152" t="s">
        <v>91</v>
      </c>
      <c r="AB17" s="153" t="s">
        <v>144</v>
      </c>
      <c r="AC17" s="155">
        <v>0</v>
      </c>
      <c r="AD17" s="76">
        <v>0.25581018518518517</v>
      </c>
      <c r="AE17" s="74">
        <f t="shared" si="1"/>
        <v>190</v>
      </c>
      <c r="AF17" s="81">
        <v>15</v>
      </c>
      <c r="AG17" s="82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</row>
    <row r="18" spans="1:145" s="22" customFormat="1" ht="18" customHeight="1">
      <c r="A18" s="145">
        <v>220</v>
      </c>
      <c r="B18" s="146" t="s">
        <v>145</v>
      </c>
      <c r="C18" s="147" t="s">
        <v>146</v>
      </c>
      <c r="D18" s="89">
        <v>10</v>
      </c>
      <c r="E18" s="90">
        <v>10</v>
      </c>
      <c r="F18" s="90">
        <v>10</v>
      </c>
      <c r="G18" s="90">
        <v>10</v>
      </c>
      <c r="H18" s="90">
        <v>10</v>
      </c>
      <c r="I18" s="90">
        <v>10</v>
      </c>
      <c r="J18" s="90">
        <v>10</v>
      </c>
      <c r="K18" s="90">
        <v>10</v>
      </c>
      <c r="L18" s="90">
        <v>10</v>
      </c>
      <c r="M18" s="91">
        <v>10</v>
      </c>
      <c r="N18" s="89">
        <v>10</v>
      </c>
      <c r="O18" s="90">
        <v>10</v>
      </c>
      <c r="P18" s="90">
        <v>10</v>
      </c>
      <c r="Q18" s="90">
        <v>10</v>
      </c>
      <c r="R18" s="90">
        <v>10</v>
      </c>
      <c r="S18" s="90">
        <v>10</v>
      </c>
      <c r="T18" s="90">
        <v>10</v>
      </c>
      <c r="U18" s="90">
        <v>10</v>
      </c>
      <c r="V18" s="92">
        <v>10</v>
      </c>
      <c r="W18" s="148"/>
      <c r="X18" s="149"/>
      <c r="Y18" s="150" t="s">
        <v>94</v>
      </c>
      <c r="Z18" s="151">
        <v>0.4984722222222222</v>
      </c>
      <c r="AA18" s="152" t="s">
        <v>91</v>
      </c>
      <c r="AB18" s="153" t="s">
        <v>147</v>
      </c>
      <c r="AC18" s="155">
        <v>0</v>
      </c>
      <c r="AD18" s="76">
        <v>0.6293055555555556</v>
      </c>
      <c r="AE18" s="74">
        <f t="shared" si="1"/>
        <v>190</v>
      </c>
      <c r="AF18" s="81">
        <v>16</v>
      </c>
      <c r="AG18" s="82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14" customFormat="1" ht="18" customHeight="1">
      <c r="A19" s="145">
        <v>613</v>
      </c>
      <c r="B19" s="146" t="s">
        <v>148</v>
      </c>
      <c r="C19" s="147" t="s">
        <v>36</v>
      </c>
      <c r="D19" s="89">
        <v>10</v>
      </c>
      <c r="E19" s="90">
        <v>10</v>
      </c>
      <c r="F19" s="90">
        <v>10</v>
      </c>
      <c r="G19" s="90">
        <v>10</v>
      </c>
      <c r="H19" s="90">
        <v>10</v>
      </c>
      <c r="I19" s="90">
        <v>10</v>
      </c>
      <c r="J19" s="90">
        <v>10</v>
      </c>
      <c r="K19" s="90">
        <v>10</v>
      </c>
      <c r="L19" s="90">
        <v>10</v>
      </c>
      <c r="M19" s="91">
        <v>10</v>
      </c>
      <c r="N19" s="89">
        <v>10</v>
      </c>
      <c r="O19" s="90">
        <v>10</v>
      </c>
      <c r="P19" s="90">
        <v>10</v>
      </c>
      <c r="Q19" s="90">
        <v>10</v>
      </c>
      <c r="R19" s="90">
        <v>10</v>
      </c>
      <c r="S19" s="90">
        <v>10</v>
      </c>
      <c r="T19" s="90">
        <v>10</v>
      </c>
      <c r="U19" s="90">
        <v>10</v>
      </c>
      <c r="V19" s="92"/>
      <c r="W19" s="148">
        <v>10</v>
      </c>
      <c r="X19" s="149" t="s">
        <v>149</v>
      </c>
      <c r="Y19" s="150" t="s">
        <v>94</v>
      </c>
      <c r="Z19" s="151">
        <v>0.2659375</v>
      </c>
      <c r="AA19" s="152" t="s">
        <v>91</v>
      </c>
      <c r="AB19" s="153" t="s">
        <v>150</v>
      </c>
      <c r="AC19" s="155">
        <v>0</v>
      </c>
      <c r="AD19" s="76">
        <v>0.9271180555555555</v>
      </c>
      <c r="AE19" s="74">
        <f t="shared" si="1"/>
        <v>190</v>
      </c>
      <c r="AF19" s="81">
        <v>17</v>
      </c>
      <c r="AG19" s="82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54" s="14" customFormat="1" ht="18" customHeight="1">
      <c r="A20" s="145" t="s">
        <v>151</v>
      </c>
      <c r="B20" s="146" t="s">
        <v>152</v>
      </c>
      <c r="C20" s="147" t="s">
        <v>153</v>
      </c>
      <c r="D20" s="89">
        <v>10</v>
      </c>
      <c r="E20" s="90"/>
      <c r="F20" s="90">
        <v>10</v>
      </c>
      <c r="G20" s="90">
        <v>10</v>
      </c>
      <c r="H20" s="90">
        <v>10</v>
      </c>
      <c r="I20" s="90">
        <v>10</v>
      </c>
      <c r="J20" s="90">
        <v>10</v>
      </c>
      <c r="K20" s="90">
        <v>10</v>
      </c>
      <c r="L20" s="90">
        <v>10</v>
      </c>
      <c r="M20" s="91">
        <v>10</v>
      </c>
      <c r="N20" s="89">
        <v>10</v>
      </c>
      <c r="O20" s="90">
        <v>10</v>
      </c>
      <c r="P20" s="90">
        <v>10</v>
      </c>
      <c r="Q20" s="90">
        <v>10</v>
      </c>
      <c r="R20" s="90">
        <v>10</v>
      </c>
      <c r="S20" s="90">
        <v>10</v>
      </c>
      <c r="T20" s="90">
        <v>10</v>
      </c>
      <c r="U20" s="90">
        <v>10</v>
      </c>
      <c r="V20" s="92">
        <v>10</v>
      </c>
      <c r="W20" s="148">
        <v>10</v>
      </c>
      <c r="X20" s="149"/>
      <c r="Y20" s="150" t="s">
        <v>94</v>
      </c>
      <c r="Z20" s="151">
        <v>0.3517361111111111</v>
      </c>
      <c r="AA20" s="152" t="s">
        <v>91</v>
      </c>
      <c r="AB20" s="153" t="s">
        <v>154</v>
      </c>
      <c r="AC20" s="155">
        <v>1</v>
      </c>
      <c r="AD20" s="76">
        <v>0.5934027777777778</v>
      </c>
      <c r="AE20" s="74">
        <f t="shared" si="1"/>
        <v>190</v>
      </c>
      <c r="AF20" s="81">
        <v>18</v>
      </c>
      <c r="AG20" s="82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22"/>
      <c r="EQ20" s="22"/>
      <c r="ER20" s="22"/>
      <c r="ES20" s="22"/>
      <c r="ET20" s="22"/>
      <c r="EU20" s="22"/>
      <c r="EV20" s="22"/>
      <c r="EW20" s="22"/>
      <c r="EX20" s="22"/>
    </row>
    <row r="21" spans="1:154" s="4" customFormat="1" ht="18" customHeight="1" thickBot="1">
      <c r="A21" s="163">
        <v>260</v>
      </c>
      <c r="B21" s="164" t="s">
        <v>155</v>
      </c>
      <c r="C21" s="165" t="s">
        <v>156</v>
      </c>
      <c r="D21" s="166">
        <v>10</v>
      </c>
      <c r="E21" s="167">
        <v>10</v>
      </c>
      <c r="F21" s="167">
        <v>10</v>
      </c>
      <c r="G21" s="167">
        <v>10</v>
      </c>
      <c r="H21" s="167">
        <v>10</v>
      </c>
      <c r="I21" s="167"/>
      <c r="J21" s="167">
        <v>10</v>
      </c>
      <c r="K21" s="167"/>
      <c r="L21" s="167"/>
      <c r="M21" s="168"/>
      <c r="N21" s="166">
        <v>10</v>
      </c>
      <c r="O21" s="167">
        <v>10</v>
      </c>
      <c r="P21" s="167">
        <v>10</v>
      </c>
      <c r="Q21" s="167">
        <v>10</v>
      </c>
      <c r="R21" s="167">
        <v>10</v>
      </c>
      <c r="S21" s="167"/>
      <c r="T21" s="167">
        <v>10</v>
      </c>
      <c r="U21" s="167"/>
      <c r="V21" s="169"/>
      <c r="W21" s="170"/>
      <c r="X21" s="171"/>
      <c r="Y21" s="172" t="s">
        <v>94</v>
      </c>
      <c r="Z21" s="173">
        <v>0.35519675925925925</v>
      </c>
      <c r="AA21" s="174" t="s">
        <v>91</v>
      </c>
      <c r="AB21" s="175" t="s">
        <v>157</v>
      </c>
      <c r="AC21" s="176">
        <v>0</v>
      </c>
      <c r="AD21" s="177">
        <v>0.6649421296296296</v>
      </c>
      <c r="AE21" s="75">
        <f t="shared" si="1"/>
        <v>120</v>
      </c>
      <c r="AF21" s="178">
        <v>19</v>
      </c>
      <c r="AG21" s="179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9"/>
      <c r="Z198" s="29"/>
      <c r="AA198" s="30"/>
      <c r="AB198" s="30"/>
      <c r="AC198" s="30"/>
      <c r="AD198" s="30"/>
      <c r="AE198" s="31"/>
      <c r="AF198" s="31"/>
      <c r="AG198" s="31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9"/>
      <c r="Z199" s="29"/>
      <c r="AA199" s="30"/>
      <c r="AB199" s="30"/>
      <c r="AC199" s="30"/>
      <c r="AD199" s="30"/>
      <c r="AE199" s="31"/>
      <c r="AF199" s="31"/>
      <c r="AG199" s="31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9"/>
      <c r="Z200" s="29"/>
      <c r="AA200" s="30"/>
      <c r="AB200" s="30"/>
      <c r="AC200" s="30"/>
      <c r="AD200" s="30"/>
      <c r="AE200" s="31"/>
      <c r="AF200" s="31"/>
      <c r="AG200" s="31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9"/>
      <c r="Z201" s="29"/>
      <c r="AA201" s="30"/>
      <c r="AB201" s="30"/>
      <c r="AC201" s="30"/>
      <c r="AD201" s="30"/>
      <c r="AE201" s="31"/>
      <c r="AF201" s="31"/>
      <c r="AG201" s="31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9"/>
      <c r="Z202" s="29"/>
      <c r="AA202" s="30"/>
      <c r="AB202" s="30"/>
      <c r="AC202" s="30"/>
      <c r="AD202" s="30"/>
      <c r="AE202" s="31"/>
      <c r="AF202" s="31"/>
      <c r="AG202" s="31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9"/>
      <c r="Z203" s="29"/>
      <c r="AA203" s="30"/>
      <c r="AB203" s="30"/>
      <c r="AC203" s="30"/>
      <c r="AD203" s="30"/>
      <c r="AE203" s="31"/>
      <c r="AF203" s="31"/>
      <c r="AG203" s="31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9"/>
      <c r="Z204" s="29"/>
      <c r="AA204" s="30"/>
      <c r="AB204" s="30"/>
      <c r="AC204" s="30"/>
      <c r="AD204" s="30"/>
      <c r="AE204" s="31"/>
      <c r="AF204" s="31"/>
      <c r="AG204" s="31"/>
    </row>
    <row r="205" spans="32:33" ht="15" customHeight="1">
      <c r="AF205" s="31"/>
      <c r="AG205" s="31"/>
    </row>
    <row r="206" spans="32:33" ht="15" customHeight="1">
      <c r="AF206" s="31"/>
      <c r="AG206" s="31"/>
    </row>
    <row r="207" spans="32:33" ht="15" customHeight="1">
      <c r="AF207" s="31"/>
      <c r="AG207" s="31"/>
    </row>
    <row r="208" spans="32:33" ht="15" customHeight="1">
      <c r="AF208" s="31"/>
      <c r="AG208" s="31"/>
    </row>
    <row r="209" spans="32:33" ht="15" customHeight="1">
      <c r="AF209" s="31"/>
      <c r="AG209" s="31"/>
    </row>
    <row r="210" spans="32:33" ht="15" customHeight="1">
      <c r="AF210" s="31"/>
      <c r="AG210" s="31"/>
    </row>
    <row r="211" spans="32:33" ht="15" customHeight="1">
      <c r="AF211" s="31"/>
      <c r="AG211" s="31"/>
    </row>
    <row r="212" spans="32:33" ht="15" customHeight="1">
      <c r="AF212" s="31"/>
      <c r="AG212" s="31"/>
    </row>
    <row r="213" spans="32:33" ht="15" customHeight="1">
      <c r="AF213" s="31"/>
      <c r="AG213" s="31"/>
    </row>
    <row r="214" spans="32:33" ht="15" customHeight="1">
      <c r="AF214" s="31"/>
      <c r="AG214" s="31"/>
    </row>
    <row r="215" spans="32:33" ht="15" customHeight="1">
      <c r="AF215" s="31"/>
      <c r="AG215" s="31"/>
    </row>
    <row r="216" spans="32:33" ht="15" customHeight="1">
      <c r="AF216" s="31"/>
      <c r="AG216" s="31"/>
    </row>
    <row r="217" spans="32:33" ht="15" customHeight="1">
      <c r="AF217" s="31"/>
      <c r="AG217" s="31"/>
    </row>
    <row r="218" spans="32:33" ht="15" customHeight="1">
      <c r="AF218" s="31"/>
      <c r="AG218" s="31"/>
    </row>
    <row r="219" spans="32:33" ht="15" customHeight="1">
      <c r="AF219" s="31"/>
      <c r="AG219" s="31"/>
    </row>
    <row r="220" spans="32:33" ht="15" customHeight="1">
      <c r="AF220" s="31"/>
      <c r="AG220" s="31"/>
    </row>
    <row r="221" spans="32:33" ht="15" customHeight="1">
      <c r="AF221" s="31"/>
      <c r="AG221" s="31"/>
    </row>
    <row r="222" spans="32:33" ht="15" customHeight="1">
      <c r="AF222" s="31"/>
      <c r="AG222" s="31"/>
    </row>
    <row r="223" spans="32:33" ht="15" customHeight="1">
      <c r="AF223" s="31"/>
      <c r="AG223" s="31"/>
    </row>
    <row r="224" spans="32:33" ht="15" customHeight="1">
      <c r="AF224" s="31"/>
      <c r="AG224" s="31"/>
    </row>
    <row r="225" spans="32:33" ht="15" customHeight="1">
      <c r="AF225" s="31"/>
      <c r="AG225" s="31"/>
    </row>
    <row r="226" spans="32:33" ht="15" customHeight="1">
      <c r="AF226" s="31"/>
      <c r="AG226" s="31"/>
    </row>
    <row r="227" spans="32:33" ht="15" customHeight="1">
      <c r="AF227" s="31"/>
      <c r="AG227" s="31"/>
    </row>
    <row r="228" spans="32:33" ht="15" customHeight="1">
      <c r="AF228" s="31"/>
      <c r="AG228" s="31"/>
    </row>
    <row r="229" spans="32:33" ht="15" customHeight="1">
      <c r="AF229" s="31"/>
      <c r="AG229" s="31"/>
    </row>
    <row r="230" spans="32:33" ht="15" customHeight="1">
      <c r="AF230" s="31"/>
      <c r="AG230" s="31"/>
    </row>
    <row r="231" spans="32:33" ht="15" customHeight="1">
      <c r="AF231" s="31"/>
      <c r="AG231" s="31"/>
    </row>
    <row r="232" spans="32:33" ht="15" customHeight="1">
      <c r="AF232" s="31"/>
      <c r="AG232" s="31"/>
    </row>
    <row r="233" spans="32:33" ht="15" customHeight="1">
      <c r="AF233" s="31"/>
      <c r="AG233" s="31"/>
    </row>
    <row r="234" spans="32:33" ht="15" customHeight="1">
      <c r="AF234" s="31"/>
      <c r="AG234" s="31"/>
    </row>
    <row r="235" spans="32:33" ht="15" customHeight="1">
      <c r="AF235" s="31"/>
      <c r="AG235" s="31"/>
    </row>
    <row r="236" spans="32:33" ht="15" customHeight="1">
      <c r="AF236" s="31"/>
      <c r="AG236" s="31"/>
    </row>
    <row r="237" spans="32:33" ht="15" customHeight="1">
      <c r="AF237" s="31"/>
      <c r="AG237" s="31"/>
    </row>
    <row r="238" spans="32:33" ht="15" customHeight="1">
      <c r="AF238" s="31"/>
      <c r="AG238" s="31"/>
    </row>
    <row r="239" spans="32:33" ht="15" customHeight="1">
      <c r="AF239" s="31"/>
      <c r="AG239" s="31"/>
    </row>
    <row r="240" spans="32:33" ht="15" customHeight="1">
      <c r="AF240" s="31"/>
      <c r="AG240" s="31"/>
    </row>
    <row r="241" spans="32:33" ht="15" customHeight="1">
      <c r="AF241" s="31"/>
      <c r="AG241" s="31"/>
    </row>
    <row r="242" spans="32:33" ht="15" customHeight="1">
      <c r="AF242" s="31"/>
      <c r="AG242" s="31"/>
    </row>
    <row r="243" spans="32:33" ht="15" customHeight="1">
      <c r="AF243" s="31"/>
      <c r="AG243" s="31"/>
    </row>
    <row r="244" spans="32:33" ht="15" customHeight="1">
      <c r="AF244" s="31"/>
      <c r="AG244" s="31"/>
    </row>
    <row r="245" spans="32:33" ht="15" customHeight="1">
      <c r="AF245" s="31"/>
      <c r="AG245" s="31"/>
    </row>
    <row r="246" spans="32:33" ht="15" customHeight="1">
      <c r="AF246" s="31"/>
      <c r="AG246" s="31"/>
    </row>
    <row r="247" spans="32:33" ht="15" customHeight="1">
      <c r="AF247" s="31"/>
      <c r="AG247" s="31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241"/>
  <sheetViews>
    <sheetView zoomScalePageLayoutView="0" workbookViewId="0" topLeftCell="A1">
      <pane xSplit="3" ySplit="2" topLeftCell="A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2" sqref="A12:C12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429" t="s">
        <v>5</v>
      </c>
      <c r="E1" s="430"/>
      <c r="F1" s="430"/>
      <c r="G1" s="430"/>
      <c r="H1" s="430"/>
      <c r="I1" s="430"/>
      <c r="J1" s="430"/>
      <c r="K1" s="430"/>
      <c r="L1" s="430"/>
      <c r="M1" s="431"/>
      <c r="N1" s="432" t="s">
        <v>39</v>
      </c>
      <c r="O1" s="433"/>
      <c r="P1" s="433"/>
      <c r="Q1" s="433"/>
      <c r="R1" s="433"/>
      <c r="S1" s="433"/>
      <c r="T1" s="433"/>
      <c r="U1" s="433"/>
      <c r="V1" s="433"/>
      <c r="W1" s="433"/>
      <c r="X1" s="43" t="s">
        <v>41</v>
      </c>
      <c r="Y1" s="436" t="s">
        <v>3</v>
      </c>
      <c r="Z1" s="435"/>
      <c r="AA1" s="434" t="s">
        <v>4</v>
      </c>
      <c r="AB1" s="435"/>
      <c r="AC1" s="434" t="s">
        <v>20</v>
      </c>
      <c r="AD1" s="437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63" t="s">
        <v>16</v>
      </c>
      <c r="Z2" s="63" t="s">
        <v>38</v>
      </c>
      <c r="AA2" s="125" t="s">
        <v>16</v>
      </c>
      <c r="AB2" s="65" t="s">
        <v>38</v>
      </c>
      <c r="AC2" s="71" t="s">
        <v>62</v>
      </c>
      <c r="AD2" s="213" t="s">
        <v>38</v>
      </c>
      <c r="AE2" s="126" t="s">
        <v>17</v>
      </c>
      <c r="AF2" s="127" t="s">
        <v>40</v>
      </c>
      <c r="AG2" s="128" t="s">
        <v>79</v>
      </c>
    </row>
    <row r="3" spans="1:146" s="13" customFormat="1" ht="18" customHeight="1">
      <c r="A3" s="219">
        <v>109</v>
      </c>
      <c r="B3" s="221" t="s">
        <v>46</v>
      </c>
      <c r="C3" s="221" t="s">
        <v>54</v>
      </c>
      <c r="D3" s="197">
        <v>10</v>
      </c>
      <c r="E3" s="198">
        <v>10</v>
      </c>
      <c r="F3" s="198">
        <v>10</v>
      </c>
      <c r="G3" s="198">
        <v>10</v>
      </c>
      <c r="H3" s="198">
        <v>10</v>
      </c>
      <c r="I3" s="198">
        <v>10</v>
      </c>
      <c r="J3" s="198">
        <v>10</v>
      </c>
      <c r="K3" s="198">
        <v>10</v>
      </c>
      <c r="L3" s="198">
        <v>10</v>
      </c>
      <c r="M3" s="199">
        <v>10</v>
      </c>
      <c r="N3" s="197">
        <v>10</v>
      </c>
      <c r="O3" s="198">
        <v>10</v>
      </c>
      <c r="P3" s="198">
        <v>10</v>
      </c>
      <c r="Q3" s="198">
        <v>10</v>
      </c>
      <c r="R3" s="198">
        <v>10</v>
      </c>
      <c r="S3" s="198">
        <v>10</v>
      </c>
      <c r="T3" s="198">
        <v>10</v>
      </c>
      <c r="U3" s="198">
        <v>10</v>
      </c>
      <c r="V3" s="199">
        <v>10</v>
      </c>
      <c r="W3" s="200">
        <v>10</v>
      </c>
      <c r="X3" s="217" t="s">
        <v>143</v>
      </c>
      <c r="Y3" s="204" t="s">
        <v>167</v>
      </c>
      <c r="Z3" s="205">
        <v>0.31403935185185183</v>
      </c>
      <c r="AA3" s="206" t="s">
        <v>167</v>
      </c>
      <c r="AB3" s="202">
        <v>0.5395833333333333</v>
      </c>
      <c r="AC3" s="210">
        <v>0</v>
      </c>
      <c r="AD3" s="214">
        <f aca="true" t="shared" si="0" ref="AD3:AD12">AB3-Z3</f>
        <v>0.22554398148148147</v>
      </c>
      <c r="AE3" s="201">
        <f aca="true" t="shared" si="1" ref="AE3:AE15">SUM(D3:W3)</f>
        <v>200</v>
      </c>
      <c r="AF3" s="144">
        <v>1</v>
      </c>
      <c r="AG3" s="82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19">
        <v>768</v>
      </c>
      <c r="B4" s="221" t="s">
        <v>80</v>
      </c>
      <c r="C4" s="221" t="s">
        <v>81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217" t="s">
        <v>90</v>
      </c>
      <c r="Y4" s="204" t="s">
        <v>167</v>
      </c>
      <c r="Z4" s="205">
        <v>0.43944444444444447</v>
      </c>
      <c r="AA4" s="206" t="s">
        <v>167</v>
      </c>
      <c r="AB4" s="203">
        <v>0.6819444444444445</v>
      </c>
      <c r="AC4" s="211">
        <v>0</v>
      </c>
      <c r="AD4" s="215">
        <f t="shared" si="0"/>
        <v>0.2425</v>
      </c>
      <c r="AE4" s="91">
        <f t="shared" si="1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20">
        <v>372</v>
      </c>
      <c r="B5" s="222" t="s">
        <v>32</v>
      </c>
      <c r="C5" s="222" t="s">
        <v>35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218" t="s">
        <v>93</v>
      </c>
      <c r="Y5" s="207" t="s">
        <v>167</v>
      </c>
      <c r="Z5" s="208">
        <v>0.30766203703703704</v>
      </c>
      <c r="AA5" s="209" t="s">
        <v>167</v>
      </c>
      <c r="AB5" s="203">
        <v>0.5659722222222222</v>
      </c>
      <c r="AC5" s="212">
        <v>0</v>
      </c>
      <c r="AD5" s="215">
        <f t="shared" si="0"/>
        <v>0.25831018518518517</v>
      </c>
      <c r="AE5" s="91">
        <f t="shared" si="1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20">
        <v>227</v>
      </c>
      <c r="B6" s="222" t="s">
        <v>31</v>
      </c>
      <c r="C6" s="222" t="s">
        <v>55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218" t="s">
        <v>98</v>
      </c>
      <c r="Y6" s="207" t="s">
        <v>167</v>
      </c>
      <c r="Z6" s="208">
        <v>0.38546296296296295</v>
      </c>
      <c r="AA6" s="209" t="s">
        <v>167</v>
      </c>
      <c r="AB6" s="203">
        <v>0.7006944444444444</v>
      </c>
      <c r="AC6" s="212">
        <v>0</v>
      </c>
      <c r="AD6" s="215">
        <f t="shared" si="0"/>
        <v>0.31523148148148145</v>
      </c>
      <c r="AE6" s="91">
        <f t="shared" si="1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219">
        <v>220</v>
      </c>
      <c r="B7" s="221" t="s">
        <v>145</v>
      </c>
      <c r="C7" s="221" t="s">
        <v>165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217"/>
      <c r="Y7" s="204" t="s">
        <v>167</v>
      </c>
      <c r="Z7" s="205">
        <v>0.573287037037037</v>
      </c>
      <c r="AA7" s="206" t="s">
        <v>167</v>
      </c>
      <c r="AB7" s="203">
        <v>0.8986111111111111</v>
      </c>
      <c r="AC7" s="212">
        <v>0</v>
      </c>
      <c r="AD7" s="215">
        <f t="shared" si="0"/>
        <v>0.32532407407407415</v>
      </c>
      <c r="AE7" s="91">
        <f t="shared" si="1"/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219">
        <v>345</v>
      </c>
      <c r="B8" s="221" t="s">
        <v>161</v>
      </c>
      <c r="C8" s="221" t="s">
        <v>166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217"/>
      <c r="Y8" s="204" t="s">
        <v>168</v>
      </c>
      <c r="Z8" s="205">
        <v>0.4656481481481482</v>
      </c>
      <c r="AA8" s="206" t="s">
        <v>168</v>
      </c>
      <c r="AB8" s="203">
        <v>0.8361111111111111</v>
      </c>
      <c r="AC8" s="212">
        <v>0</v>
      </c>
      <c r="AD8" s="215">
        <f t="shared" si="0"/>
        <v>0.37046296296296294</v>
      </c>
      <c r="AE8" s="91">
        <f t="shared" si="1"/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219" t="s">
        <v>172</v>
      </c>
      <c r="B9" s="221" t="s">
        <v>159</v>
      </c>
      <c r="C9" s="221" t="s">
        <v>162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217"/>
      <c r="Y9" s="204" t="s">
        <v>167</v>
      </c>
      <c r="Z9" s="205">
        <v>0.338125</v>
      </c>
      <c r="AA9" s="206" t="s">
        <v>167</v>
      </c>
      <c r="AB9" s="203">
        <v>0.8118055555555556</v>
      </c>
      <c r="AC9" s="212">
        <v>0</v>
      </c>
      <c r="AD9" s="215">
        <f t="shared" si="0"/>
        <v>0.47368055555555555</v>
      </c>
      <c r="AE9" s="91">
        <f t="shared" si="1"/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219">
        <v>775</v>
      </c>
      <c r="B10" s="221" t="s">
        <v>49</v>
      </c>
      <c r="C10" s="221" t="s">
        <v>57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217" t="s">
        <v>110</v>
      </c>
      <c r="Y10" s="204" t="s">
        <v>168</v>
      </c>
      <c r="Z10" s="205">
        <v>0.2528009259259259</v>
      </c>
      <c r="AA10" s="206" t="s">
        <v>168</v>
      </c>
      <c r="AB10" s="203">
        <v>0.7381944444444444</v>
      </c>
      <c r="AC10" s="212">
        <v>0</v>
      </c>
      <c r="AD10" s="215">
        <f t="shared" si="0"/>
        <v>0.4853935185185185</v>
      </c>
      <c r="AE10" s="91">
        <f t="shared" si="1"/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219" t="s">
        <v>86</v>
      </c>
      <c r="B11" s="221" t="s">
        <v>45</v>
      </c>
      <c r="C11" s="221" t="s">
        <v>164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>
        <v>10</v>
      </c>
      <c r="T11" s="90">
        <v>10</v>
      </c>
      <c r="U11" s="90">
        <v>10</v>
      </c>
      <c r="V11" s="92">
        <v>10</v>
      </c>
      <c r="W11" s="148">
        <v>10</v>
      </c>
      <c r="X11" s="217" t="s">
        <v>123</v>
      </c>
      <c r="Y11" s="204" t="s">
        <v>168</v>
      </c>
      <c r="Z11" s="205">
        <v>0.21844907407407407</v>
      </c>
      <c r="AA11" s="206" t="s">
        <v>168</v>
      </c>
      <c r="AB11" s="203">
        <v>0.7743055555555555</v>
      </c>
      <c r="AC11" s="212">
        <v>0</v>
      </c>
      <c r="AD11" s="215">
        <f t="shared" si="0"/>
        <v>0.5558564814814814</v>
      </c>
      <c r="AE11" s="91">
        <f t="shared" si="1"/>
        <v>200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219" t="s">
        <v>171</v>
      </c>
      <c r="B12" s="221" t="s">
        <v>160</v>
      </c>
      <c r="C12" s="221" t="s">
        <v>163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>
        <v>10</v>
      </c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217" t="s">
        <v>169</v>
      </c>
      <c r="Y12" s="204" t="s">
        <v>167</v>
      </c>
      <c r="Z12" s="205">
        <v>0.02576388888888889</v>
      </c>
      <c r="AA12" s="206" t="s">
        <v>167</v>
      </c>
      <c r="AB12" s="203">
        <v>0.8715277777777778</v>
      </c>
      <c r="AC12" s="212">
        <v>0</v>
      </c>
      <c r="AD12" s="215">
        <f t="shared" si="0"/>
        <v>0.8457638888888889</v>
      </c>
      <c r="AE12" s="91">
        <f t="shared" si="1"/>
        <v>200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219" t="s">
        <v>87</v>
      </c>
      <c r="B13" s="221" t="s">
        <v>30</v>
      </c>
      <c r="C13" s="221" t="s">
        <v>34</v>
      </c>
      <c r="D13" s="89">
        <v>10</v>
      </c>
      <c r="E13" s="90">
        <v>10</v>
      </c>
      <c r="F13" s="90">
        <v>10</v>
      </c>
      <c r="G13" s="90">
        <v>10</v>
      </c>
      <c r="H13" s="90">
        <v>10</v>
      </c>
      <c r="I13" s="90">
        <v>10</v>
      </c>
      <c r="J13" s="90">
        <v>10</v>
      </c>
      <c r="K13" s="90">
        <v>10</v>
      </c>
      <c r="L13" s="90">
        <v>10</v>
      </c>
      <c r="M13" s="91">
        <v>10</v>
      </c>
      <c r="N13" s="89">
        <v>10</v>
      </c>
      <c r="O13" s="90">
        <v>10</v>
      </c>
      <c r="P13" s="90">
        <v>10</v>
      </c>
      <c r="Q13" s="90">
        <v>10</v>
      </c>
      <c r="R13" s="90">
        <v>10</v>
      </c>
      <c r="S13" s="90">
        <v>10</v>
      </c>
      <c r="T13" s="90">
        <v>10</v>
      </c>
      <c r="U13" s="90">
        <v>10</v>
      </c>
      <c r="V13" s="92">
        <v>10</v>
      </c>
      <c r="W13" s="148">
        <v>10</v>
      </c>
      <c r="X13" s="217" t="s">
        <v>170</v>
      </c>
      <c r="Y13" s="204" t="s">
        <v>167</v>
      </c>
      <c r="Z13" s="205">
        <v>0.6809606481481482</v>
      </c>
      <c r="AA13" s="206" t="s">
        <v>168</v>
      </c>
      <c r="AB13" s="203">
        <v>0.6770833333333334</v>
      </c>
      <c r="AC13" s="212">
        <v>0</v>
      </c>
      <c r="AD13" s="215">
        <v>0.9961226851851852</v>
      </c>
      <c r="AE13" s="91">
        <f t="shared" si="1"/>
        <v>200</v>
      </c>
      <c r="AF13" s="81">
        <v>11</v>
      </c>
      <c r="AG13" s="82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219" t="s">
        <v>88</v>
      </c>
      <c r="B14" s="221" t="s">
        <v>21</v>
      </c>
      <c r="C14" s="221" t="s">
        <v>50</v>
      </c>
      <c r="D14" s="89">
        <v>10</v>
      </c>
      <c r="E14" s="90">
        <v>10</v>
      </c>
      <c r="F14" s="90">
        <v>10</v>
      </c>
      <c r="G14" s="90">
        <v>10</v>
      </c>
      <c r="H14" s="90">
        <v>10</v>
      </c>
      <c r="I14" s="90">
        <v>10</v>
      </c>
      <c r="J14" s="90">
        <v>10</v>
      </c>
      <c r="K14" s="90">
        <v>10</v>
      </c>
      <c r="L14" s="90">
        <v>10</v>
      </c>
      <c r="M14" s="91">
        <v>10</v>
      </c>
      <c r="N14" s="89">
        <v>10</v>
      </c>
      <c r="O14" s="90">
        <v>10</v>
      </c>
      <c r="P14" s="90">
        <v>10</v>
      </c>
      <c r="Q14" s="90"/>
      <c r="R14" s="90">
        <v>10</v>
      </c>
      <c r="S14" s="90">
        <v>10</v>
      </c>
      <c r="T14" s="90">
        <v>10</v>
      </c>
      <c r="U14" s="90">
        <v>10</v>
      </c>
      <c r="V14" s="92">
        <v>10</v>
      </c>
      <c r="W14" s="148">
        <v>10</v>
      </c>
      <c r="X14" s="217" t="s">
        <v>107</v>
      </c>
      <c r="Y14" s="204" t="s">
        <v>167</v>
      </c>
      <c r="Z14" s="205">
        <v>0.25961805555555556</v>
      </c>
      <c r="AA14" s="206" t="s">
        <v>167</v>
      </c>
      <c r="AB14" s="203">
        <v>0.6333333333333333</v>
      </c>
      <c r="AC14" s="212">
        <v>0</v>
      </c>
      <c r="AD14" s="215">
        <f>AB14-Z14</f>
        <v>0.37371527777777774</v>
      </c>
      <c r="AE14" s="91">
        <f t="shared" si="1"/>
        <v>190</v>
      </c>
      <c r="AF14" s="81">
        <v>12</v>
      </c>
      <c r="AG14" s="82">
        <v>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 thickBot="1">
      <c r="A15" s="219" t="s">
        <v>84</v>
      </c>
      <c r="B15" s="221" t="s">
        <v>51</v>
      </c>
      <c r="C15" s="221" t="s">
        <v>37</v>
      </c>
      <c r="D15" s="89">
        <v>10</v>
      </c>
      <c r="E15" s="90">
        <v>10</v>
      </c>
      <c r="F15" s="90">
        <v>10</v>
      </c>
      <c r="G15" s="90">
        <v>10</v>
      </c>
      <c r="H15" s="90">
        <v>10</v>
      </c>
      <c r="I15" s="90">
        <v>10</v>
      </c>
      <c r="J15" s="90">
        <v>10</v>
      </c>
      <c r="K15" s="90">
        <v>10</v>
      </c>
      <c r="L15" s="90">
        <v>10</v>
      </c>
      <c r="M15" s="91">
        <v>10</v>
      </c>
      <c r="N15" s="89">
        <v>10</v>
      </c>
      <c r="O15" s="90">
        <v>10</v>
      </c>
      <c r="P15" s="90">
        <v>10</v>
      </c>
      <c r="Q15" s="90"/>
      <c r="R15" s="90">
        <v>10</v>
      </c>
      <c r="S15" s="90">
        <v>10</v>
      </c>
      <c r="T15" s="90">
        <v>10</v>
      </c>
      <c r="U15" s="90">
        <v>10</v>
      </c>
      <c r="V15" s="92">
        <v>10</v>
      </c>
      <c r="W15" s="148">
        <v>10</v>
      </c>
      <c r="X15" s="217" t="s">
        <v>126</v>
      </c>
      <c r="Y15" s="204" t="s">
        <v>167</v>
      </c>
      <c r="Z15" s="205">
        <v>0.4257638888888889</v>
      </c>
      <c r="AA15" s="206" t="s">
        <v>167</v>
      </c>
      <c r="AB15" s="203">
        <v>0.904861111111111</v>
      </c>
      <c r="AC15" s="212">
        <v>0</v>
      </c>
      <c r="AD15" s="216">
        <f>AB15-Z15</f>
        <v>0.4790972222222221</v>
      </c>
      <c r="AE15" s="91">
        <f t="shared" si="1"/>
        <v>190</v>
      </c>
      <c r="AF15" s="81">
        <v>13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1:33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29"/>
      <c r="Z198" s="29"/>
      <c r="AA198" s="30"/>
      <c r="AB198" s="30"/>
      <c r="AC198" s="30"/>
      <c r="AD198" s="30"/>
      <c r="AE198" s="31"/>
      <c r="AF198" s="31"/>
      <c r="AG198" s="31"/>
    </row>
    <row r="199" spans="32:33" ht="15" customHeight="1">
      <c r="AF199" s="31"/>
      <c r="AG199" s="31"/>
    </row>
    <row r="200" spans="32:33" ht="15" customHeight="1">
      <c r="AF200" s="31"/>
      <c r="AG200" s="31"/>
    </row>
    <row r="201" spans="32:33" ht="15" customHeight="1">
      <c r="AF201" s="31"/>
      <c r="AG201" s="31"/>
    </row>
    <row r="202" spans="32:33" ht="15" customHeight="1">
      <c r="AF202" s="31"/>
      <c r="AG202" s="31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  <row r="235" spans="1:154" s="17" customFormat="1" ht="15" customHeight="1">
      <c r="A235" s="1"/>
      <c r="B235" s="1"/>
      <c r="C235" s="1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 s="32"/>
      <c r="Z235" s="32"/>
      <c r="AA235" s="33"/>
      <c r="AB235" s="33"/>
      <c r="AC235" s="70"/>
      <c r="AD235" s="70"/>
      <c r="AE235" s="34"/>
      <c r="AF235" s="31"/>
      <c r="AG235" s="31"/>
      <c r="DY235" s="15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3"/>
      <c r="ER235" s="3"/>
      <c r="ES235" s="3"/>
      <c r="ET235" s="3"/>
      <c r="EU235" s="3"/>
      <c r="EV235" s="3"/>
      <c r="EW235" s="3"/>
      <c r="EX235" s="3"/>
    </row>
    <row r="236" spans="1:154" s="17" customFormat="1" ht="15" customHeight="1">
      <c r="A236" s="1"/>
      <c r="B236" s="1"/>
      <c r="C236" s="1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 s="32"/>
      <c r="Z236" s="32"/>
      <c r="AA236" s="33"/>
      <c r="AB236" s="33"/>
      <c r="AC236" s="70"/>
      <c r="AD236" s="70"/>
      <c r="AE236" s="34"/>
      <c r="AF236" s="31"/>
      <c r="AG236" s="31"/>
      <c r="DY236" s="15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3"/>
      <c r="ER236" s="3"/>
      <c r="ES236" s="3"/>
      <c r="ET236" s="3"/>
      <c r="EU236" s="3"/>
      <c r="EV236" s="3"/>
      <c r="EW236" s="3"/>
      <c r="EX236" s="3"/>
    </row>
    <row r="237" spans="1:154" s="17" customFormat="1" ht="15" customHeight="1">
      <c r="A237" s="1"/>
      <c r="B237" s="1"/>
      <c r="C237" s="1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 s="32"/>
      <c r="Z237" s="32"/>
      <c r="AA237" s="33"/>
      <c r="AB237" s="33"/>
      <c r="AC237" s="70"/>
      <c r="AD237" s="70"/>
      <c r="AE237" s="34"/>
      <c r="AF237" s="31"/>
      <c r="AG237" s="31"/>
      <c r="DY237" s="15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3"/>
      <c r="ER237" s="3"/>
      <c r="ES237" s="3"/>
      <c r="ET237" s="3"/>
      <c r="EU237" s="3"/>
      <c r="EV237" s="3"/>
      <c r="EW237" s="3"/>
      <c r="EX237" s="3"/>
    </row>
    <row r="238" spans="1:154" s="17" customFormat="1" ht="15" customHeight="1">
      <c r="A238" s="1"/>
      <c r="B238" s="1"/>
      <c r="C238" s="1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 s="32"/>
      <c r="Z238" s="32"/>
      <c r="AA238" s="33"/>
      <c r="AB238" s="33"/>
      <c r="AC238" s="70"/>
      <c r="AD238" s="70"/>
      <c r="AE238" s="34"/>
      <c r="AF238" s="31"/>
      <c r="AG238" s="31"/>
      <c r="DY238" s="15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3"/>
      <c r="ER238" s="3"/>
      <c r="ES238" s="3"/>
      <c r="ET238" s="3"/>
      <c r="EU238" s="3"/>
      <c r="EV238" s="3"/>
      <c r="EW238" s="3"/>
      <c r="EX238" s="3"/>
    </row>
    <row r="239" spans="1:154" s="17" customFormat="1" ht="15" customHeight="1">
      <c r="A239" s="1"/>
      <c r="B239" s="1"/>
      <c r="C239" s="1"/>
      <c r="D239" s="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 s="32"/>
      <c r="Z239" s="32"/>
      <c r="AA239" s="33"/>
      <c r="AB239" s="33"/>
      <c r="AC239" s="70"/>
      <c r="AD239" s="70"/>
      <c r="AE239" s="34"/>
      <c r="AF239" s="31"/>
      <c r="AG239" s="31"/>
      <c r="DY239" s="15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3"/>
      <c r="ER239" s="3"/>
      <c r="ES239" s="3"/>
      <c r="ET239" s="3"/>
      <c r="EU239" s="3"/>
      <c r="EV239" s="3"/>
      <c r="EW239" s="3"/>
      <c r="EX239" s="3"/>
    </row>
    <row r="240" spans="1:154" s="17" customFormat="1" ht="15" customHeight="1">
      <c r="A240" s="1"/>
      <c r="B240" s="1"/>
      <c r="C240" s="1"/>
      <c r="D240" s="1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 s="32"/>
      <c r="Z240" s="32"/>
      <c r="AA240" s="33"/>
      <c r="AB240" s="33"/>
      <c r="AC240" s="70"/>
      <c r="AD240" s="70"/>
      <c r="AE240" s="34"/>
      <c r="AF240" s="31"/>
      <c r="AG240" s="31"/>
      <c r="DY240" s="15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3"/>
      <c r="ER240" s="3"/>
      <c r="ES240" s="3"/>
      <c r="ET240" s="3"/>
      <c r="EU240" s="3"/>
      <c r="EV240" s="3"/>
      <c r="EW240" s="3"/>
      <c r="EX240" s="3"/>
    </row>
    <row r="241" spans="1:154" s="17" customFormat="1" ht="15" customHeight="1">
      <c r="A241" s="1"/>
      <c r="B241" s="1"/>
      <c r="C241" s="1"/>
      <c r="D241" s="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 s="32"/>
      <c r="Z241" s="32"/>
      <c r="AA241" s="33"/>
      <c r="AB241" s="33"/>
      <c r="AC241" s="70"/>
      <c r="AD241" s="70"/>
      <c r="AE241" s="34"/>
      <c r="AF241" s="31"/>
      <c r="AG241" s="31"/>
      <c r="DY241" s="15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3"/>
      <c r="ER241" s="3"/>
      <c r="ES241" s="3"/>
      <c r="ET241" s="3"/>
      <c r="EU241" s="3"/>
      <c r="EV241" s="3"/>
      <c r="EW241" s="3"/>
      <c r="EX241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239"/>
  <sheetViews>
    <sheetView zoomScalePageLayoutView="0" workbookViewId="0" topLeftCell="A1">
      <pane xSplit="3" ySplit="2" topLeftCell="A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1" sqref="A11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429" t="s">
        <v>5</v>
      </c>
      <c r="E1" s="430"/>
      <c r="F1" s="430"/>
      <c r="G1" s="430"/>
      <c r="H1" s="430"/>
      <c r="I1" s="430"/>
      <c r="J1" s="430"/>
      <c r="K1" s="430"/>
      <c r="L1" s="430"/>
      <c r="M1" s="431"/>
      <c r="N1" s="432" t="s">
        <v>39</v>
      </c>
      <c r="O1" s="433"/>
      <c r="P1" s="433"/>
      <c r="Q1" s="433"/>
      <c r="R1" s="433"/>
      <c r="S1" s="433"/>
      <c r="T1" s="433"/>
      <c r="U1" s="433"/>
      <c r="V1" s="433"/>
      <c r="W1" s="433"/>
      <c r="X1" s="43" t="s">
        <v>41</v>
      </c>
      <c r="Y1" s="436" t="s">
        <v>3</v>
      </c>
      <c r="Z1" s="435"/>
      <c r="AA1" s="434" t="s">
        <v>4</v>
      </c>
      <c r="AB1" s="435"/>
      <c r="AC1" s="434" t="s">
        <v>20</v>
      </c>
      <c r="AD1" s="437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236">
        <v>768</v>
      </c>
      <c r="B3" s="237" t="s">
        <v>80</v>
      </c>
      <c r="C3" s="237" t="s">
        <v>81</v>
      </c>
      <c r="D3" s="197">
        <v>10</v>
      </c>
      <c r="E3" s="198">
        <v>10</v>
      </c>
      <c r="F3" s="198">
        <v>10</v>
      </c>
      <c r="G3" s="198">
        <v>10</v>
      </c>
      <c r="H3" s="198">
        <v>10</v>
      </c>
      <c r="I3" s="198">
        <v>10</v>
      </c>
      <c r="J3" s="198">
        <v>10</v>
      </c>
      <c r="K3" s="198">
        <v>10</v>
      </c>
      <c r="L3" s="198">
        <v>10</v>
      </c>
      <c r="M3" s="199">
        <v>10</v>
      </c>
      <c r="N3" s="197">
        <v>10</v>
      </c>
      <c r="O3" s="198">
        <v>10</v>
      </c>
      <c r="P3" s="198">
        <v>10</v>
      </c>
      <c r="Q3" s="198">
        <v>10</v>
      </c>
      <c r="R3" s="198">
        <v>10</v>
      </c>
      <c r="S3" s="198">
        <v>10</v>
      </c>
      <c r="T3" s="198">
        <v>10</v>
      </c>
      <c r="U3" s="198">
        <v>10</v>
      </c>
      <c r="V3" s="199">
        <v>10</v>
      </c>
      <c r="W3" s="200">
        <v>10</v>
      </c>
      <c r="X3" s="238" t="s">
        <v>90</v>
      </c>
      <c r="Y3" s="239">
        <v>41784</v>
      </c>
      <c r="Z3" s="240">
        <v>0.47998842592592594</v>
      </c>
      <c r="AA3" s="239">
        <v>41784</v>
      </c>
      <c r="AB3" s="240">
        <v>0.7805555555555556</v>
      </c>
      <c r="AC3" s="210">
        <v>0</v>
      </c>
      <c r="AD3" s="214">
        <v>0.3005671296296296</v>
      </c>
      <c r="AE3" s="201">
        <f aca="true" t="shared" si="0" ref="AE3:AE13">SUM(D3:W3)</f>
        <v>200</v>
      </c>
      <c r="AF3" s="7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41">
        <v>109</v>
      </c>
      <c r="B4" s="221" t="s">
        <v>46</v>
      </c>
      <c r="C4" s="221" t="s">
        <v>54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229" t="s">
        <v>143</v>
      </c>
      <c r="Y4" s="204">
        <v>41783</v>
      </c>
      <c r="Z4" s="205">
        <v>0.3777083333333333</v>
      </c>
      <c r="AA4" s="228">
        <v>41783</v>
      </c>
      <c r="AB4" s="205">
        <v>0.6840277777777778</v>
      </c>
      <c r="AC4" s="211">
        <v>0</v>
      </c>
      <c r="AD4" s="215">
        <v>0.3063194444444444</v>
      </c>
      <c r="AE4" s="91">
        <f t="shared" si="0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41" t="s">
        <v>87</v>
      </c>
      <c r="B5" s="221" t="s">
        <v>173</v>
      </c>
      <c r="C5" s="221" t="s">
        <v>174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229" t="s">
        <v>170</v>
      </c>
      <c r="Y5" s="204">
        <v>41784</v>
      </c>
      <c r="Z5" s="205">
        <v>0.3007175925925926</v>
      </c>
      <c r="AA5" s="204">
        <v>41784</v>
      </c>
      <c r="AB5" s="205">
        <v>0.6923611111111111</v>
      </c>
      <c r="AC5" s="212">
        <v>0</v>
      </c>
      <c r="AD5" s="215">
        <v>0.39164351851851853</v>
      </c>
      <c r="AE5" s="91">
        <f t="shared" si="0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41">
        <v>775</v>
      </c>
      <c r="B6" s="221" t="s">
        <v>109</v>
      </c>
      <c r="C6" s="221" t="s">
        <v>57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229" t="s">
        <v>110</v>
      </c>
      <c r="Y6" s="204">
        <v>41784</v>
      </c>
      <c r="Z6" s="205">
        <v>0.2613773148148148</v>
      </c>
      <c r="AA6" s="204">
        <v>41784</v>
      </c>
      <c r="AB6" s="205">
        <v>0.7104166666666667</v>
      </c>
      <c r="AC6" s="212">
        <v>0</v>
      </c>
      <c r="AD6" s="215">
        <v>0.44903935185185184</v>
      </c>
      <c r="AE6" s="91">
        <f t="shared" si="0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241" t="s">
        <v>88</v>
      </c>
      <c r="B7" s="221" t="s">
        <v>105</v>
      </c>
      <c r="C7" s="221" t="s">
        <v>106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229" t="s">
        <v>107</v>
      </c>
      <c r="Y7" s="204">
        <v>41783</v>
      </c>
      <c r="Z7" s="205">
        <v>0.3553125</v>
      </c>
      <c r="AA7" s="228">
        <v>41783</v>
      </c>
      <c r="AB7" s="205">
        <v>0.84375</v>
      </c>
      <c r="AC7" s="212">
        <v>0</v>
      </c>
      <c r="AD7" s="215">
        <v>0.4884375</v>
      </c>
      <c r="AE7" s="91">
        <f t="shared" si="0"/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241" t="s">
        <v>86</v>
      </c>
      <c r="B8" s="221" t="s">
        <v>121</v>
      </c>
      <c r="C8" s="221" t="s">
        <v>122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229" t="s">
        <v>123</v>
      </c>
      <c r="Y8" s="204">
        <v>41784</v>
      </c>
      <c r="Z8" s="205">
        <v>0.3781018518518518</v>
      </c>
      <c r="AA8" s="204">
        <v>41785</v>
      </c>
      <c r="AB8" s="205">
        <v>0.020833333333333332</v>
      </c>
      <c r="AC8" s="212">
        <v>0</v>
      </c>
      <c r="AD8" s="215">
        <v>0.6427314814814815</v>
      </c>
      <c r="AE8" s="91">
        <f t="shared" si="0"/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241" t="s">
        <v>132</v>
      </c>
      <c r="B9" s="221" t="s">
        <v>133</v>
      </c>
      <c r="C9" s="221" t="s">
        <v>134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229" t="s">
        <v>135</v>
      </c>
      <c r="Y9" s="204">
        <v>41784</v>
      </c>
      <c r="Z9" s="205">
        <v>0.2432986111111111</v>
      </c>
      <c r="AA9" s="204">
        <v>41784</v>
      </c>
      <c r="AB9" s="205">
        <v>0.9277777777777777</v>
      </c>
      <c r="AC9" s="212">
        <v>0</v>
      </c>
      <c r="AD9" s="215">
        <v>0.6844791666666666</v>
      </c>
      <c r="AE9" s="91">
        <f t="shared" si="0"/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241" t="s">
        <v>84</v>
      </c>
      <c r="B10" s="221" t="s">
        <v>125</v>
      </c>
      <c r="C10" s="221" t="s">
        <v>37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229" t="s">
        <v>126</v>
      </c>
      <c r="Y10" s="204">
        <v>41783</v>
      </c>
      <c r="Z10" s="205">
        <v>0.32613425925925926</v>
      </c>
      <c r="AA10" s="204">
        <v>41784</v>
      </c>
      <c r="AB10" s="205">
        <v>0.06944444444444443</v>
      </c>
      <c r="AC10" s="212">
        <v>0</v>
      </c>
      <c r="AD10" s="215">
        <v>0.7433101851851852</v>
      </c>
      <c r="AE10" s="91">
        <f t="shared" si="0"/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241">
        <v>613</v>
      </c>
      <c r="B11" s="221" t="s">
        <v>148</v>
      </c>
      <c r="C11" s="221" t="s">
        <v>36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/>
      <c r="T11" s="90">
        <v>10</v>
      </c>
      <c r="U11" s="90">
        <v>10</v>
      </c>
      <c r="V11" s="92">
        <v>10</v>
      </c>
      <c r="W11" s="148">
        <v>10</v>
      </c>
      <c r="X11" s="229" t="s">
        <v>149</v>
      </c>
      <c r="Y11" s="204">
        <v>41783</v>
      </c>
      <c r="Z11" s="205">
        <v>0.3428819444444444</v>
      </c>
      <c r="AA11" s="204">
        <v>41784</v>
      </c>
      <c r="AB11" s="205">
        <v>0.21736111111111112</v>
      </c>
      <c r="AC11" s="212">
        <v>0</v>
      </c>
      <c r="AD11" s="215">
        <v>0.8744791666666667</v>
      </c>
      <c r="AE11" s="91">
        <f t="shared" si="0"/>
        <v>190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241" t="s">
        <v>175</v>
      </c>
      <c r="B12" s="221" t="s">
        <v>152</v>
      </c>
      <c r="C12" s="221" t="s">
        <v>153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/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229"/>
      <c r="Y12" s="204">
        <v>41783</v>
      </c>
      <c r="Z12" s="205">
        <v>0.5686805555555555</v>
      </c>
      <c r="AA12" s="204">
        <v>41784</v>
      </c>
      <c r="AB12" s="205">
        <v>0.9208333333333334</v>
      </c>
      <c r="AC12" s="212">
        <v>1</v>
      </c>
      <c r="AD12" s="215">
        <v>0.35215277777777776</v>
      </c>
      <c r="AE12" s="91">
        <f t="shared" si="0"/>
        <v>190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 thickBot="1">
      <c r="A13" s="242">
        <v>260</v>
      </c>
      <c r="B13" s="243" t="s">
        <v>155</v>
      </c>
      <c r="C13" s="243" t="s">
        <v>156</v>
      </c>
      <c r="D13" s="166">
        <v>10</v>
      </c>
      <c r="E13" s="167">
        <v>10</v>
      </c>
      <c r="F13" s="167">
        <v>10</v>
      </c>
      <c r="G13" s="167">
        <v>10</v>
      </c>
      <c r="H13" s="167">
        <v>10</v>
      </c>
      <c r="I13" s="167">
        <v>10</v>
      </c>
      <c r="J13" s="167"/>
      <c r="K13" s="167"/>
      <c r="L13" s="167"/>
      <c r="M13" s="168"/>
      <c r="N13" s="166">
        <v>10</v>
      </c>
      <c r="O13" s="167">
        <v>10</v>
      </c>
      <c r="P13" s="167">
        <v>10</v>
      </c>
      <c r="Q13" s="167">
        <v>10</v>
      </c>
      <c r="R13" s="167">
        <v>10</v>
      </c>
      <c r="S13" s="167">
        <v>10</v>
      </c>
      <c r="T13" s="167"/>
      <c r="U13" s="167"/>
      <c r="V13" s="169"/>
      <c r="W13" s="170"/>
      <c r="X13" s="246"/>
      <c r="Y13" s="247">
        <v>41783</v>
      </c>
      <c r="Z13" s="248">
        <v>0.004861111111111111</v>
      </c>
      <c r="AA13" s="244">
        <v>41784</v>
      </c>
      <c r="AB13" s="248">
        <v>0.9874999999999999</v>
      </c>
      <c r="AC13" s="245">
        <v>1</v>
      </c>
      <c r="AD13" s="216">
        <v>0.9826388888888888</v>
      </c>
      <c r="AE13" s="168">
        <f t="shared" si="0"/>
        <v>120</v>
      </c>
      <c r="AF13" s="178">
        <v>11</v>
      </c>
      <c r="AG13" s="179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1:33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29"/>
      <c r="Z196" s="29"/>
      <c r="AA196" s="30"/>
      <c r="AB196" s="30"/>
      <c r="AC196" s="30"/>
      <c r="AD196" s="30"/>
      <c r="AE196" s="31"/>
      <c r="AF196" s="31"/>
      <c r="AG196" s="31"/>
    </row>
    <row r="197" spans="32:33" ht="15" customHeight="1">
      <c r="AF197" s="31"/>
      <c r="AG197" s="31"/>
    </row>
    <row r="198" spans="32:33" ht="15" customHeight="1">
      <c r="AF198" s="31"/>
      <c r="AG198" s="31"/>
    </row>
    <row r="199" spans="32:33" ht="15" customHeight="1">
      <c r="AF199" s="31"/>
      <c r="AG199" s="31"/>
    </row>
    <row r="200" spans="32:33" ht="15" customHeight="1">
      <c r="AF200" s="31"/>
      <c r="AG200" s="31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  <row r="235" spans="1:154" s="17" customFormat="1" ht="15" customHeight="1">
      <c r="A235" s="1"/>
      <c r="B235" s="1"/>
      <c r="C235" s="1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 s="32"/>
      <c r="Z235" s="32"/>
      <c r="AA235" s="33"/>
      <c r="AB235" s="33"/>
      <c r="AC235" s="70"/>
      <c r="AD235" s="70"/>
      <c r="AE235" s="34"/>
      <c r="AF235" s="31"/>
      <c r="AG235" s="31"/>
      <c r="DY235" s="15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3"/>
      <c r="ER235" s="3"/>
      <c r="ES235" s="3"/>
      <c r="ET235" s="3"/>
      <c r="EU235" s="3"/>
      <c r="EV235" s="3"/>
      <c r="EW235" s="3"/>
      <c r="EX235" s="3"/>
    </row>
    <row r="236" spans="1:154" s="17" customFormat="1" ht="15" customHeight="1">
      <c r="A236" s="1"/>
      <c r="B236" s="1"/>
      <c r="C236" s="1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 s="32"/>
      <c r="Z236" s="32"/>
      <c r="AA236" s="33"/>
      <c r="AB236" s="33"/>
      <c r="AC236" s="70"/>
      <c r="AD236" s="70"/>
      <c r="AE236" s="34"/>
      <c r="AF236" s="31"/>
      <c r="AG236" s="31"/>
      <c r="DY236" s="15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3"/>
      <c r="ER236" s="3"/>
      <c r="ES236" s="3"/>
      <c r="ET236" s="3"/>
      <c r="EU236" s="3"/>
      <c r="EV236" s="3"/>
      <c r="EW236" s="3"/>
      <c r="EX236" s="3"/>
    </row>
    <row r="237" spans="1:154" s="17" customFormat="1" ht="15" customHeight="1">
      <c r="A237" s="1"/>
      <c r="B237" s="1"/>
      <c r="C237" s="1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 s="32"/>
      <c r="Z237" s="32"/>
      <c r="AA237" s="33"/>
      <c r="AB237" s="33"/>
      <c r="AC237" s="70"/>
      <c r="AD237" s="70"/>
      <c r="AE237" s="34"/>
      <c r="AF237" s="31"/>
      <c r="AG237" s="31"/>
      <c r="DY237" s="15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3"/>
      <c r="ER237" s="3"/>
      <c r="ES237" s="3"/>
      <c r="ET237" s="3"/>
      <c r="EU237" s="3"/>
      <c r="EV237" s="3"/>
      <c r="EW237" s="3"/>
      <c r="EX237" s="3"/>
    </row>
    <row r="238" spans="1:154" s="17" customFormat="1" ht="15" customHeight="1">
      <c r="A238" s="1"/>
      <c r="B238" s="1"/>
      <c r="C238" s="1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 s="32"/>
      <c r="Z238" s="32"/>
      <c r="AA238" s="33"/>
      <c r="AB238" s="33"/>
      <c r="AC238" s="70"/>
      <c r="AD238" s="70"/>
      <c r="AE238" s="34"/>
      <c r="AF238" s="31"/>
      <c r="AG238" s="31"/>
      <c r="DY238" s="15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3"/>
      <c r="ER238" s="3"/>
      <c r="ES238" s="3"/>
      <c r="ET238" s="3"/>
      <c r="EU238" s="3"/>
      <c r="EV238" s="3"/>
      <c r="EW238" s="3"/>
      <c r="EX238" s="3"/>
    </row>
    <row r="239" spans="1:154" s="17" customFormat="1" ht="15" customHeight="1">
      <c r="A239" s="1"/>
      <c r="B239" s="1"/>
      <c r="C239" s="1"/>
      <c r="D239" s="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 s="32"/>
      <c r="Z239" s="32"/>
      <c r="AA239" s="33"/>
      <c r="AB239" s="33"/>
      <c r="AC239" s="70"/>
      <c r="AD239" s="70"/>
      <c r="AE239" s="34"/>
      <c r="AF239" s="31"/>
      <c r="AG239" s="31"/>
      <c r="DY239" s="15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3"/>
      <c r="ER239" s="3"/>
      <c r="ES239" s="3"/>
      <c r="ET239" s="3"/>
      <c r="EU239" s="3"/>
      <c r="EV239" s="3"/>
      <c r="EW239" s="3"/>
      <c r="EX239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234"/>
  <sheetViews>
    <sheetView zoomScalePageLayoutView="0" workbookViewId="0" topLeftCell="A1">
      <pane xSplit="3" ySplit="2" topLeftCell="R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X5" sqref="X5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429" t="s">
        <v>5</v>
      </c>
      <c r="E1" s="430"/>
      <c r="F1" s="430"/>
      <c r="G1" s="430"/>
      <c r="H1" s="430"/>
      <c r="I1" s="430"/>
      <c r="J1" s="430"/>
      <c r="K1" s="430"/>
      <c r="L1" s="430"/>
      <c r="M1" s="431"/>
      <c r="N1" s="432" t="s">
        <v>39</v>
      </c>
      <c r="O1" s="433"/>
      <c r="P1" s="433"/>
      <c r="Q1" s="433"/>
      <c r="R1" s="433"/>
      <c r="S1" s="433"/>
      <c r="T1" s="433"/>
      <c r="U1" s="433"/>
      <c r="V1" s="433"/>
      <c r="W1" s="433"/>
      <c r="X1" s="43" t="s">
        <v>41</v>
      </c>
      <c r="Y1" s="436" t="s">
        <v>3</v>
      </c>
      <c r="Z1" s="435"/>
      <c r="AA1" s="434" t="s">
        <v>4</v>
      </c>
      <c r="AB1" s="435"/>
      <c r="AC1" s="434" t="s">
        <v>20</v>
      </c>
      <c r="AD1" s="437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273" t="s">
        <v>6</v>
      </c>
      <c r="E2" s="274" t="s">
        <v>7</v>
      </c>
      <c r="F2" s="274" t="s">
        <v>8</v>
      </c>
      <c r="G2" s="274" t="s">
        <v>9</v>
      </c>
      <c r="H2" s="274" t="s">
        <v>10</v>
      </c>
      <c r="I2" s="274" t="s">
        <v>11</v>
      </c>
      <c r="J2" s="274" t="s">
        <v>12</v>
      </c>
      <c r="K2" s="274" t="s">
        <v>13</v>
      </c>
      <c r="L2" s="274" t="s">
        <v>14</v>
      </c>
      <c r="M2" s="274" t="s">
        <v>15</v>
      </c>
      <c r="N2" s="275" t="s">
        <v>6</v>
      </c>
      <c r="O2" s="275" t="s">
        <v>7</v>
      </c>
      <c r="P2" s="275" t="s">
        <v>8</v>
      </c>
      <c r="Q2" s="275" t="s">
        <v>9</v>
      </c>
      <c r="R2" s="275" t="s">
        <v>10</v>
      </c>
      <c r="S2" s="275" t="s">
        <v>11</v>
      </c>
      <c r="T2" s="275" t="s">
        <v>12</v>
      </c>
      <c r="U2" s="275" t="s">
        <v>13</v>
      </c>
      <c r="V2" s="275" t="s">
        <v>14</v>
      </c>
      <c r="W2" s="276" t="s">
        <v>15</v>
      </c>
      <c r="X2" s="124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277">
        <v>768</v>
      </c>
      <c r="B3" s="281" t="s">
        <v>80</v>
      </c>
      <c r="C3" s="282" t="s">
        <v>81</v>
      </c>
      <c r="D3" s="269">
        <v>10</v>
      </c>
      <c r="E3" s="270">
        <v>10</v>
      </c>
      <c r="F3" s="270">
        <v>10</v>
      </c>
      <c r="G3" s="270">
        <v>10</v>
      </c>
      <c r="H3" s="270">
        <v>10</v>
      </c>
      <c r="I3" s="270">
        <v>10</v>
      </c>
      <c r="J3" s="270">
        <v>10</v>
      </c>
      <c r="K3" s="270">
        <v>10</v>
      </c>
      <c r="L3" s="270">
        <v>10</v>
      </c>
      <c r="M3" s="271">
        <v>10</v>
      </c>
      <c r="N3" s="269">
        <v>10</v>
      </c>
      <c r="O3" s="270">
        <v>10</v>
      </c>
      <c r="P3" s="270">
        <v>10</v>
      </c>
      <c r="Q3" s="270">
        <v>10</v>
      </c>
      <c r="R3" s="270">
        <v>10</v>
      </c>
      <c r="S3" s="270">
        <v>10</v>
      </c>
      <c r="T3" s="270">
        <v>10</v>
      </c>
      <c r="U3" s="270">
        <v>10</v>
      </c>
      <c r="V3" s="270">
        <v>10</v>
      </c>
      <c r="W3" s="271">
        <v>10</v>
      </c>
      <c r="X3" s="264" t="s">
        <v>90</v>
      </c>
      <c r="Y3" s="258" t="s">
        <v>181</v>
      </c>
      <c r="Z3" s="259">
        <v>0.4250115740740741</v>
      </c>
      <c r="AA3" s="258" t="s">
        <v>184</v>
      </c>
      <c r="AB3" s="260">
        <v>0.7840277777777778</v>
      </c>
      <c r="AC3" s="210"/>
      <c r="AD3" s="214">
        <v>0.3590162037037037</v>
      </c>
      <c r="AE3" s="201">
        <f aca="true" t="shared" si="0" ref="AE3:AE8">SUM(D3:W3)</f>
        <v>200</v>
      </c>
      <c r="AF3" s="7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78">
        <v>227</v>
      </c>
      <c r="B4" s="283" t="s">
        <v>31</v>
      </c>
      <c r="C4" s="284" t="s">
        <v>55</v>
      </c>
      <c r="D4" s="89">
        <v>10</v>
      </c>
      <c r="E4" s="268">
        <v>10</v>
      </c>
      <c r="F4" s="268">
        <v>10</v>
      </c>
      <c r="G4" s="268">
        <v>10</v>
      </c>
      <c r="H4" s="268">
        <v>10</v>
      </c>
      <c r="I4" s="268">
        <v>10</v>
      </c>
      <c r="J4" s="268">
        <v>10</v>
      </c>
      <c r="K4" s="268">
        <v>10</v>
      </c>
      <c r="L4" s="268">
        <v>10</v>
      </c>
      <c r="M4" s="148">
        <v>10</v>
      </c>
      <c r="N4" s="89">
        <v>10</v>
      </c>
      <c r="O4" s="268">
        <v>10</v>
      </c>
      <c r="P4" s="268">
        <v>10</v>
      </c>
      <c r="Q4" s="268"/>
      <c r="R4" s="268">
        <v>10</v>
      </c>
      <c r="S4" s="268">
        <v>10</v>
      </c>
      <c r="T4" s="268">
        <v>10</v>
      </c>
      <c r="U4" s="268">
        <v>10</v>
      </c>
      <c r="V4" s="268">
        <v>10</v>
      </c>
      <c r="W4" s="148">
        <v>10</v>
      </c>
      <c r="X4" s="265" t="s">
        <v>98</v>
      </c>
      <c r="Y4" s="252" t="s">
        <v>181</v>
      </c>
      <c r="Z4" s="253">
        <v>0.4460648148148148</v>
      </c>
      <c r="AA4" s="252" t="s">
        <v>183</v>
      </c>
      <c r="AB4" s="254">
        <v>0.8291666666666666</v>
      </c>
      <c r="AC4" s="211"/>
      <c r="AD4" s="215">
        <v>0.38310185185185186</v>
      </c>
      <c r="AE4" s="91">
        <f t="shared" si="0"/>
        <v>190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78" t="s">
        <v>86</v>
      </c>
      <c r="B5" s="283" t="s">
        <v>45</v>
      </c>
      <c r="C5" s="284" t="s">
        <v>164</v>
      </c>
      <c r="D5" s="89">
        <v>10</v>
      </c>
      <c r="E5" s="268">
        <v>10</v>
      </c>
      <c r="F5" s="268">
        <v>10</v>
      </c>
      <c r="G5" s="268">
        <v>10</v>
      </c>
      <c r="H5" s="268">
        <v>10</v>
      </c>
      <c r="I5" s="268">
        <v>10</v>
      </c>
      <c r="J5" s="268">
        <v>10</v>
      </c>
      <c r="K5" s="268">
        <v>10</v>
      </c>
      <c r="L5" s="268">
        <v>10</v>
      </c>
      <c r="M5" s="148">
        <v>10</v>
      </c>
      <c r="N5" s="89">
        <v>10</v>
      </c>
      <c r="O5" s="268">
        <v>10</v>
      </c>
      <c r="P5" s="268">
        <v>10</v>
      </c>
      <c r="Q5" s="268"/>
      <c r="R5" s="268">
        <v>10</v>
      </c>
      <c r="S5" s="268">
        <v>10</v>
      </c>
      <c r="T5" s="268">
        <v>10</v>
      </c>
      <c r="U5" s="268">
        <v>10</v>
      </c>
      <c r="V5" s="268">
        <v>10</v>
      </c>
      <c r="W5" s="148">
        <v>10</v>
      </c>
      <c r="X5" s="265" t="s">
        <v>123</v>
      </c>
      <c r="Y5" s="252" t="s">
        <v>182</v>
      </c>
      <c r="Z5" s="253">
        <v>0.32501157407407405</v>
      </c>
      <c r="AA5" s="252" t="s">
        <v>182</v>
      </c>
      <c r="AB5" s="254">
        <v>0.8319444444444444</v>
      </c>
      <c r="AC5" s="212"/>
      <c r="AD5" s="215">
        <v>0.5069328703703704</v>
      </c>
      <c r="AE5" s="91">
        <f t="shared" si="0"/>
        <v>190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79" t="s">
        <v>88</v>
      </c>
      <c r="B6" s="285" t="s">
        <v>21</v>
      </c>
      <c r="C6" s="286" t="s">
        <v>50</v>
      </c>
      <c r="D6" s="89">
        <v>10</v>
      </c>
      <c r="E6" s="268">
        <v>10</v>
      </c>
      <c r="F6" s="268">
        <v>10</v>
      </c>
      <c r="G6" s="268">
        <v>10</v>
      </c>
      <c r="H6" s="268">
        <v>10</v>
      </c>
      <c r="I6" s="268">
        <v>10</v>
      </c>
      <c r="J6" s="268">
        <v>10</v>
      </c>
      <c r="K6" s="268">
        <v>10</v>
      </c>
      <c r="L6" s="268">
        <v>10</v>
      </c>
      <c r="M6" s="148">
        <v>10</v>
      </c>
      <c r="N6" s="89">
        <v>10</v>
      </c>
      <c r="O6" s="268">
        <v>10</v>
      </c>
      <c r="P6" s="268">
        <v>10</v>
      </c>
      <c r="Q6" s="268"/>
      <c r="R6" s="268">
        <v>10</v>
      </c>
      <c r="S6" s="268">
        <v>10</v>
      </c>
      <c r="T6" s="268">
        <v>10</v>
      </c>
      <c r="U6" s="268">
        <v>10</v>
      </c>
      <c r="V6" s="268">
        <v>10</v>
      </c>
      <c r="W6" s="148">
        <v>10</v>
      </c>
      <c r="X6" s="266" t="s">
        <v>107</v>
      </c>
      <c r="Y6" s="252" t="s">
        <v>181</v>
      </c>
      <c r="Z6" s="255">
        <v>0.28498842592592594</v>
      </c>
      <c r="AA6" s="256" t="s">
        <v>181</v>
      </c>
      <c r="AB6" s="257">
        <v>0.8020833333333334</v>
      </c>
      <c r="AC6" s="212"/>
      <c r="AD6" s="215">
        <v>0.5483449074074074</v>
      </c>
      <c r="AE6" s="91">
        <f t="shared" si="0"/>
        <v>190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54" s="22" customFormat="1" ht="18" customHeight="1">
      <c r="A7" s="279" t="s">
        <v>84</v>
      </c>
      <c r="B7" s="285" t="s">
        <v>51</v>
      </c>
      <c r="C7" s="286" t="s">
        <v>37</v>
      </c>
      <c r="D7" s="89">
        <v>10</v>
      </c>
      <c r="E7" s="268">
        <v>10</v>
      </c>
      <c r="F7" s="268">
        <v>10</v>
      </c>
      <c r="G7" s="268">
        <v>10</v>
      </c>
      <c r="H7" s="268">
        <v>10</v>
      </c>
      <c r="I7" s="268">
        <v>10</v>
      </c>
      <c r="J7" s="268">
        <v>10</v>
      </c>
      <c r="K7" s="268">
        <v>10</v>
      </c>
      <c r="L7" s="268"/>
      <c r="M7" s="148">
        <v>10</v>
      </c>
      <c r="N7" s="89">
        <v>10</v>
      </c>
      <c r="O7" s="268">
        <v>10</v>
      </c>
      <c r="P7" s="268">
        <v>10</v>
      </c>
      <c r="Q7" s="268">
        <v>10</v>
      </c>
      <c r="R7" s="268">
        <v>10</v>
      </c>
      <c r="S7" s="268">
        <v>10</v>
      </c>
      <c r="T7" s="268">
        <v>10</v>
      </c>
      <c r="U7" s="268"/>
      <c r="V7" s="268">
        <v>10</v>
      </c>
      <c r="W7" s="148">
        <v>10</v>
      </c>
      <c r="X7" s="266" t="s">
        <v>126</v>
      </c>
      <c r="Y7" s="256" t="s">
        <v>181</v>
      </c>
      <c r="Z7" s="255">
        <v>0.4315972222222222</v>
      </c>
      <c r="AA7" s="256" t="s">
        <v>182</v>
      </c>
      <c r="AB7" s="257">
        <v>0.12708333333333333</v>
      </c>
      <c r="AC7" s="154"/>
      <c r="AD7" s="290">
        <v>0.6954861111111111</v>
      </c>
      <c r="AE7" s="91">
        <f t="shared" si="0"/>
        <v>180</v>
      </c>
      <c r="AF7" s="291">
        <v>5</v>
      </c>
      <c r="AG7" s="29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4"/>
      <c r="EQ7" s="14"/>
      <c r="ER7" s="14"/>
      <c r="ES7" s="14"/>
      <c r="ET7" s="14"/>
      <c r="EU7" s="14"/>
      <c r="EV7" s="14"/>
      <c r="EW7" s="14"/>
      <c r="EX7" s="14"/>
    </row>
    <row r="8" spans="1:145" s="22" customFormat="1" ht="18" customHeight="1" thickBot="1">
      <c r="A8" s="280" t="s">
        <v>189</v>
      </c>
      <c r="B8" s="287" t="s">
        <v>187</v>
      </c>
      <c r="C8" s="288" t="s">
        <v>188</v>
      </c>
      <c r="D8" s="166">
        <v>10</v>
      </c>
      <c r="E8" s="272">
        <v>10</v>
      </c>
      <c r="F8" s="272">
        <v>10</v>
      </c>
      <c r="G8" s="272">
        <v>10</v>
      </c>
      <c r="H8" s="272">
        <v>10</v>
      </c>
      <c r="I8" s="272">
        <v>10</v>
      </c>
      <c r="J8" s="272">
        <v>10</v>
      </c>
      <c r="K8" s="272">
        <v>10</v>
      </c>
      <c r="L8" s="272">
        <v>10</v>
      </c>
      <c r="M8" s="170">
        <v>10</v>
      </c>
      <c r="N8" s="166">
        <v>10</v>
      </c>
      <c r="O8" s="272">
        <v>10</v>
      </c>
      <c r="P8" s="272">
        <v>10</v>
      </c>
      <c r="Q8" s="272"/>
      <c r="R8" s="272">
        <v>10</v>
      </c>
      <c r="S8" s="272">
        <v>10</v>
      </c>
      <c r="T8" s="272">
        <v>10</v>
      </c>
      <c r="U8" s="272">
        <v>10</v>
      </c>
      <c r="V8" s="272"/>
      <c r="W8" s="170">
        <v>10</v>
      </c>
      <c r="X8" s="267" t="s">
        <v>186</v>
      </c>
      <c r="Y8" s="261" t="s">
        <v>181</v>
      </c>
      <c r="Z8" s="262">
        <v>0.45035879629629627</v>
      </c>
      <c r="AA8" s="261" t="s">
        <v>182</v>
      </c>
      <c r="AB8" s="263">
        <v>0.9395833333333333</v>
      </c>
      <c r="AC8" s="245">
        <v>1</v>
      </c>
      <c r="AD8" s="216">
        <v>0.489224537037037</v>
      </c>
      <c r="AE8" s="168">
        <f t="shared" si="0"/>
        <v>180</v>
      </c>
      <c r="AF8" s="178">
        <v>6</v>
      </c>
      <c r="AG8" s="179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</row>
    <row r="9" spans="25:154" s="4" customFormat="1" ht="15" customHeight="1">
      <c r="Y9" s="29"/>
      <c r="Z9" s="29"/>
      <c r="AA9" s="30"/>
      <c r="AB9" s="30"/>
      <c r="AC9" s="30"/>
      <c r="AD9" s="30"/>
      <c r="AE9" s="31"/>
      <c r="AF9" s="31"/>
      <c r="AG9" s="31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8"/>
      <c r="ER9" s="8"/>
      <c r="ES9" s="8"/>
      <c r="ET9" s="8"/>
      <c r="EU9" s="8"/>
      <c r="EV9" s="8"/>
      <c r="EW9" s="8"/>
      <c r="EX9" s="8"/>
    </row>
    <row r="10" spans="25:154" s="4" customFormat="1" ht="15" customHeight="1">
      <c r="Y10" s="29"/>
      <c r="Z10" s="29"/>
      <c r="AA10" s="30"/>
      <c r="AB10" s="30"/>
      <c r="AC10" s="30"/>
      <c r="AD10" s="30"/>
      <c r="AE10" s="31"/>
      <c r="AF10" s="31"/>
      <c r="AG10" s="31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8"/>
      <c r="ER10" s="8"/>
      <c r="ES10" s="8"/>
      <c r="ET10" s="8"/>
      <c r="EU10" s="8"/>
      <c r="EV10" s="8"/>
      <c r="EW10" s="8"/>
      <c r="EX10" s="8"/>
    </row>
    <row r="11" spans="25:154" s="4" customFormat="1" ht="15" customHeight="1">
      <c r="Y11" s="29"/>
      <c r="Z11" s="29"/>
      <c r="AA11" s="30"/>
      <c r="AB11" s="30"/>
      <c r="AC11" s="30"/>
      <c r="AD11" s="30"/>
      <c r="AE11" s="31"/>
      <c r="AF11" s="31"/>
      <c r="AG11" s="31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8"/>
      <c r="ER11" s="8"/>
      <c r="ES11" s="8"/>
      <c r="ET11" s="8"/>
      <c r="EU11" s="8"/>
      <c r="EV11" s="8"/>
      <c r="EW11" s="8"/>
      <c r="EX11" s="8"/>
    </row>
    <row r="12" spans="25:154" s="4" customFormat="1" ht="15" customHeight="1">
      <c r="Y12" s="29"/>
      <c r="Z12" s="29"/>
      <c r="AA12" s="30"/>
      <c r="AB12" s="30"/>
      <c r="AC12" s="30"/>
      <c r="AD12" s="30"/>
      <c r="AE12" s="31"/>
      <c r="AF12" s="31"/>
      <c r="AG12" s="31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8"/>
      <c r="ER12" s="8"/>
      <c r="ES12" s="8"/>
      <c r="ET12" s="8"/>
      <c r="EU12" s="8"/>
      <c r="EV12" s="8"/>
      <c r="EW12" s="8"/>
      <c r="EX12" s="8"/>
    </row>
    <row r="13" spans="25:154" s="4" customFormat="1" ht="15" customHeight="1">
      <c r="Y13" s="29"/>
      <c r="Z13" s="29"/>
      <c r="AA13" s="30"/>
      <c r="AB13" s="30"/>
      <c r="AC13" s="30"/>
      <c r="AD13" s="30"/>
      <c r="AE13" s="31"/>
      <c r="AF13" s="31"/>
      <c r="AG13" s="31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8"/>
      <c r="ER13" s="8"/>
      <c r="ES13" s="8"/>
      <c r="ET13" s="8"/>
      <c r="EU13" s="8"/>
      <c r="EV13" s="8"/>
      <c r="EW13" s="8"/>
      <c r="EX13" s="8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1:33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29"/>
      <c r="Z191" s="29"/>
      <c r="AA191" s="30"/>
      <c r="AB191" s="30"/>
      <c r="AC191" s="30"/>
      <c r="AD191" s="30"/>
      <c r="AE191" s="31"/>
      <c r="AF191" s="31"/>
      <c r="AG191" s="31"/>
    </row>
    <row r="192" spans="32:33" ht="15" customHeight="1">
      <c r="AF192" s="31"/>
      <c r="AG192" s="31"/>
    </row>
    <row r="193" spans="32:33" ht="15" customHeight="1">
      <c r="AF193" s="31"/>
      <c r="AG193" s="31"/>
    </row>
    <row r="194" spans="32:33" ht="15" customHeight="1">
      <c r="AF194" s="31"/>
      <c r="AG194" s="31"/>
    </row>
    <row r="195" spans="32:33" ht="15" customHeight="1">
      <c r="AF195" s="31"/>
      <c r="AG195" s="31"/>
    </row>
    <row r="196" spans="1:154" s="17" customFormat="1" ht="15" customHeight="1">
      <c r="A196" s="1"/>
      <c r="B196" s="1"/>
      <c r="C196" s="1"/>
      <c r="D196" s="1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32"/>
      <c r="Z196" s="32"/>
      <c r="AA196" s="33"/>
      <c r="AB196" s="33"/>
      <c r="AC196" s="70"/>
      <c r="AD196" s="70"/>
      <c r="AE196" s="34"/>
      <c r="AF196" s="31"/>
      <c r="AG196" s="31"/>
      <c r="DY196" s="15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3"/>
      <c r="ER196" s="3"/>
      <c r="ES196" s="3"/>
      <c r="ET196" s="3"/>
      <c r="EU196" s="3"/>
      <c r="EV196" s="3"/>
      <c r="EW196" s="3"/>
      <c r="EX196" s="3"/>
    </row>
    <row r="197" spans="1:154" s="17" customFormat="1" ht="15" customHeight="1">
      <c r="A197" s="1"/>
      <c r="B197" s="1"/>
      <c r="C197" s="1"/>
      <c r="D197" s="1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32"/>
      <c r="Z197" s="32"/>
      <c r="AA197" s="33"/>
      <c r="AB197" s="33"/>
      <c r="AC197" s="70"/>
      <c r="AD197" s="70"/>
      <c r="AE197" s="34"/>
      <c r="AF197" s="31"/>
      <c r="AG197" s="31"/>
      <c r="DY197" s="15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3"/>
      <c r="ER197" s="3"/>
      <c r="ES197" s="3"/>
      <c r="ET197" s="3"/>
      <c r="EU197" s="3"/>
      <c r="EV197" s="3"/>
      <c r="EW197" s="3"/>
      <c r="EX197" s="3"/>
    </row>
    <row r="198" spans="1:154" s="17" customFormat="1" ht="15" customHeight="1">
      <c r="A198" s="1"/>
      <c r="B198" s="1"/>
      <c r="C198" s="1"/>
      <c r="D198" s="1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32"/>
      <c r="Z198" s="32"/>
      <c r="AA198" s="33"/>
      <c r="AB198" s="33"/>
      <c r="AC198" s="70"/>
      <c r="AD198" s="70"/>
      <c r="AE198" s="34"/>
      <c r="AF198" s="31"/>
      <c r="AG198" s="31"/>
      <c r="DY198" s="15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3"/>
      <c r="ER198" s="3"/>
      <c r="ES198" s="3"/>
      <c r="ET198" s="3"/>
      <c r="EU198" s="3"/>
      <c r="EV198" s="3"/>
      <c r="EW198" s="3"/>
      <c r="EX198" s="3"/>
    </row>
    <row r="199" spans="1:154" s="17" customFormat="1" ht="15" customHeight="1">
      <c r="A199" s="1"/>
      <c r="B199" s="1"/>
      <c r="C199" s="1"/>
      <c r="D199" s="1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32"/>
      <c r="Z199" s="32"/>
      <c r="AA199" s="33"/>
      <c r="AB199" s="33"/>
      <c r="AC199" s="70"/>
      <c r="AD199" s="70"/>
      <c r="AE199" s="34"/>
      <c r="AF199" s="31"/>
      <c r="AG199" s="31"/>
      <c r="DY199" s="15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3"/>
      <c r="ER199" s="3"/>
      <c r="ES199" s="3"/>
      <c r="ET199" s="3"/>
      <c r="EU199" s="3"/>
      <c r="EV199" s="3"/>
      <c r="EW199" s="3"/>
      <c r="EX199" s="3"/>
    </row>
    <row r="200" spans="1:154" s="17" customFormat="1" ht="15" customHeight="1">
      <c r="A200" s="1"/>
      <c r="B200" s="1"/>
      <c r="C200" s="1"/>
      <c r="D200" s="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32"/>
      <c r="Z200" s="32"/>
      <c r="AA200" s="33"/>
      <c r="AB200" s="33"/>
      <c r="AC200" s="70"/>
      <c r="AD200" s="70"/>
      <c r="AE200" s="34"/>
      <c r="AF200" s="31"/>
      <c r="AG200" s="31"/>
      <c r="DY200" s="15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3"/>
      <c r="ER200" s="3"/>
      <c r="ES200" s="3"/>
      <c r="ET200" s="3"/>
      <c r="EU200" s="3"/>
      <c r="EV200" s="3"/>
      <c r="EW200" s="3"/>
      <c r="EX200" s="3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238"/>
  <sheetViews>
    <sheetView zoomScalePageLayoutView="0" workbookViewId="0" topLeftCell="A1">
      <pane xSplit="3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E19" sqref="AE19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429" t="s">
        <v>5</v>
      </c>
      <c r="E1" s="430"/>
      <c r="F1" s="430"/>
      <c r="G1" s="430"/>
      <c r="H1" s="430"/>
      <c r="I1" s="430"/>
      <c r="J1" s="430"/>
      <c r="K1" s="430"/>
      <c r="L1" s="430"/>
      <c r="M1" s="431"/>
      <c r="N1" s="432" t="s">
        <v>39</v>
      </c>
      <c r="O1" s="433"/>
      <c r="P1" s="433"/>
      <c r="Q1" s="433"/>
      <c r="R1" s="433"/>
      <c r="S1" s="433"/>
      <c r="T1" s="433"/>
      <c r="U1" s="433"/>
      <c r="V1" s="433"/>
      <c r="W1" s="433"/>
      <c r="X1" s="43" t="s">
        <v>41</v>
      </c>
      <c r="Y1" s="436" t="s">
        <v>3</v>
      </c>
      <c r="Z1" s="435"/>
      <c r="AA1" s="434" t="s">
        <v>4</v>
      </c>
      <c r="AB1" s="435"/>
      <c r="AC1" s="434" t="s">
        <v>20</v>
      </c>
      <c r="AD1" s="437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305" t="s">
        <v>6</v>
      </c>
      <c r="E2" s="306" t="s">
        <v>7</v>
      </c>
      <c r="F2" s="306" t="s">
        <v>8</v>
      </c>
      <c r="G2" s="306" t="s">
        <v>9</v>
      </c>
      <c r="H2" s="306" t="s">
        <v>10</v>
      </c>
      <c r="I2" s="306" t="s">
        <v>11</v>
      </c>
      <c r="J2" s="306" t="s">
        <v>12</v>
      </c>
      <c r="K2" s="306" t="s">
        <v>13</v>
      </c>
      <c r="L2" s="306" t="s">
        <v>14</v>
      </c>
      <c r="M2" s="306" t="s">
        <v>15</v>
      </c>
      <c r="N2" s="307" t="s">
        <v>6</v>
      </c>
      <c r="O2" s="307" t="s">
        <v>7</v>
      </c>
      <c r="P2" s="307" t="s">
        <v>8</v>
      </c>
      <c r="Q2" s="307" t="s">
        <v>9</v>
      </c>
      <c r="R2" s="307" t="s">
        <v>10</v>
      </c>
      <c r="S2" s="307" t="s">
        <v>11</v>
      </c>
      <c r="T2" s="307" t="s">
        <v>12</v>
      </c>
      <c r="U2" s="307" t="s">
        <v>13</v>
      </c>
      <c r="V2" s="307" t="s">
        <v>14</v>
      </c>
      <c r="W2" s="308" t="s">
        <v>15</v>
      </c>
      <c r="X2" s="124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309">
        <v>109</v>
      </c>
      <c r="B3" s="325" t="s">
        <v>46</v>
      </c>
      <c r="C3" s="326" t="s">
        <v>54</v>
      </c>
      <c r="D3" s="269">
        <v>10</v>
      </c>
      <c r="E3" s="270">
        <v>10</v>
      </c>
      <c r="F3" s="270">
        <v>10</v>
      </c>
      <c r="G3" s="270">
        <v>10</v>
      </c>
      <c r="H3" s="270">
        <v>10</v>
      </c>
      <c r="I3" s="270">
        <v>10</v>
      </c>
      <c r="J3" s="270">
        <v>10</v>
      </c>
      <c r="K3" s="270">
        <v>10</v>
      </c>
      <c r="L3" s="270">
        <v>10</v>
      </c>
      <c r="M3" s="331">
        <v>10</v>
      </c>
      <c r="N3" s="269">
        <v>10</v>
      </c>
      <c r="O3" s="270">
        <v>10</v>
      </c>
      <c r="P3" s="270">
        <v>10</v>
      </c>
      <c r="Q3" s="270">
        <v>10</v>
      </c>
      <c r="R3" s="270">
        <v>10</v>
      </c>
      <c r="S3" s="270">
        <v>10</v>
      </c>
      <c r="T3" s="270">
        <v>10</v>
      </c>
      <c r="U3" s="270">
        <v>10</v>
      </c>
      <c r="V3" s="270">
        <v>10</v>
      </c>
      <c r="W3" s="271">
        <v>10</v>
      </c>
      <c r="X3" s="333" t="s">
        <v>143</v>
      </c>
      <c r="Y3" s="312" t="s">
        <v>195</v>
      </c>
      <c r="Z3" s="313">
        <v>0.30280092592592595</v>
      </c>
      <c r="AA3" s="321" t="s">
        <v>195</v>
      </c>
      <c r="AB3" s="322">
        <v>0.5701388888888889</v>
      </c>
      <c r="AC3" s="312"/>
      <c r="AD3" s="318">
        <f>AB3-Z3</f>
        <v>0.2673379629629629</v>
      </c>
      <c r="AE3" s="201">
        <f aca="true" t="shared" si="0" ref="AE3:AE12">SUM(D3:W3)</f>
        <v>200</v>
      </c>
      <c r="AF3" s="7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113" t="s">
        <v>88</v>
      </c>
      <c r="B4" s="327" t="s">
        <v>21</v>
      </c>
      <c r="C4" s="328" t="s">
        <v>192</v>
      </c>
      <c r="D4" s="89">
        <v>10</v>
      </c>
      <c r="E4" s="268">
        <v>10</v>
      </c>
      <c r="F4" s="268">
        <v>10</v>
      </c>
      <c r="G4" s="268">
        <v>10</v>
      </c>
      <c r="H4" s="268">
        <v>10</v>
      </c>
      <c r="I4" s="268">
        <v>10</v>
      </c>
      <c r="J4" s="268">
        <v>10</v>
      </c>
      <c r="K4" s="268">
        <v>10</v>
      </c>
      <c r="L4" s="268">
        <v>10</v>
      </c>
      <c r="M4" s="93">
        <v>10</v>
      </c>
      <c r="N4" s="89">
        <v>10</v>
      </c>
      <c r="O4" s="268">
        <v>10</v>
      </c>
      <c r="P4" s="268">
        <v>10</v>
      </c>
      <c r="Q4" s="268">
        <v>10</v>
      </c>
      <c r="R4" s="268">
        <v>10</v>
      </c>
      <c r="S4" s="268">
        <v>10</v>
      </c>
      <c r="T4" s="268">
        <v>10</v>
      </c>
      <c r="U4" s="268">
        <v>10</v>
      </c>
      <c r="V4" s="268">
        <v>10</v>
      </c>
      <c r="W4" s="148">
        <v>10</v>
      </c>
      <c r="X4" s="334" t="s">
        <v>107</v>
      </c>
      <c r="Y4" s="314" t="s">
        <v>194</v>
      </c>
      <c r="Z4" s="315">
        <v>0.27663194444444444</v>
      </c>
      <c r="AA4" s="311" t="s">
        <v>194</v>
      </c>
      <c r="AB4" s="304">
        <v>0.6027777777777777</v>
      </c>
      <c r="AC4" s="314"/>
      <c r="AD4" s="319">
        <f>AB4-Z4</f>
        <v>0.3261458333333333</v>
      </c>
      <c r="AE4" s="91">
        <f t="shared" si="0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113">
        <v>227</v>
      </c>
      <c r="B5" s="327" t="s">
        <v>31</v>
      </c>
      <c r="C5" s="328" t="s">
        <v>55</v>
      </c>
      <c r="D5" s="89">
        <v>10</v>
      </c>
      <c r="E5" s="268">
        <v>10</v>
      </c>
      <c r="F5" s="268">
        <v>10</v>
      </c>
      <c r="G5" s="268">
        <v>10</v>
      </c>
      <c r="H5" s="268">
        <v>10</v>
      </c>
      <c r="I5" s="268">
        <v>10</v>
      </c>
      <c r="J5" s="268">
        <v>10</v>
      </c>
      <c r="K5" s="268">
        <v>10</v>
      </c>
      <c r="L5" s="268">
        <v>10</v>
      </c>
      <c r="M5" s="93">
        <v>10</v>
      </c>
      <c r="N5" s="89">
        <v>10</v>
      </c>
      <c r="O5" s="268">
        <v>10</v>
      </c>
      <c r="P5" s="268">
        <v>10</v>
      </c>
      <c r="Q5" s="268">
        <v>10</v>
      </c>
      <c r="R5" s="268">
        <v>10</v>
      </c>
      <c r="S5" s="268">
        <v>10</v>
      </c>
      <c r="T5" s="268">
        <v>10</v>
      </c>
      <c r="U5" s="268">
        <v>10</v>
      </c>
      <c r="V5" s="268">
        <v>10</v>
      </c>
      <c r="W5" s="148">
        <v>10</v>
      </c>
      <c r="X5" s="334" t="s">
        <v>98</v>
      </c>
      <c r="Y5" s="314" t="s">
        <v>194</v>
      </c>
      <c r="Z5" s="315">
        <v>0.4037268518518518</v>
      </c>
      <c r="AA5" s="311" t="s">
        <v>194</v>
      </c>
      <c r="AB5" s="304">
        <v>0.8270833333333334</v>
      </c>
      <c r="AC5" s="314"/>
      <c r="AD5" s="319">
        <f>AB5-Z5</f>
        <v>0.4233564814814816</v>
      </c>
      <c r="AE5" s="91">
        <f t="shared" si="0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113">
        <v>651</v>
      </c>
      <c r="B6" s="327" t="s">
        <v>27</v>
      </c>
      <c r="C6" s="328" t="s">
        <v>26</v>
      </c>
      <c r="D6" s="89">
        <v>10</v>
      </c>
      <c r="E6" s="268">
        <v>10</v>
      </c>
      <c r="F6" s="268">
        <v>10</v>
      </c>
      <c r="G6" s="268">
        <v>10</v>
      </c>
      <c r="H6" s="268">
        <v>10</v>
      </c>
      <c r="I6" s="268">
        <v>10</v>
      </c>
      <c r="J6" s="268">
        <v>10</v>
      </c>
      <c r="K6" s="268">
        <v>10</v>
      </c>
      <c r="L6" s="268">
        <v>10</v>
      </c>
      <c r="M6" s="93">
        <v>10</v>
      </c>
      <c r="N6" s="89">
        <v>10</v>
      </c>
      <c r="O6" s="268">
        <v>10</v>
      </c>
      <c r="P6" s="268">
        <v>10</v>
      </c>
      <c r="Q6" s="268">
        <v>10</v>
      </c>
      <c r="R6" s="268">
        <v>10</v>
      </c>
      <c r="S6" s="268">
        <v>10</v>
      </c>
      <c r="T6" s="268">
        <v>10</v>
      </c>
      <c r="U6" s="268">
        <v>10</v>
      </c>
      <c r="V6" s="268">
        <v>10</v>
      </c>
      <c r="W6" s="148">
        <v>10</v>
      </c>
      <c r="X6" s="334"/>
      <c r="Y6" s="314" t="s">
        <v>195</v>
      </c>
      <c r="Z6" s="315">
        <v>0.34996527777777775</v>
      </c>
      <c r="AA6" s="311" t="s">
        <v>195</v>
      </c>
      <c r="AB6" s="304">
        <v>0.8125</v>
      </c>
      <c r="AC6" s="314"/>
      <c r="AD6" s="319">
        <f>AB6-Z6</f>
        <v>0.46253472222222225</v>
      </c>
      <c r="AE6" s="91">
        <f t="shared" si="0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54" s="22" customFormat="1" ht="18" customHeight="1">
      <c r="A7" s="113">
        <v>990</v>
      </c>
      <c r="B7" s="327" t="s">
        <v>191</v>
      </c>
      <c r="C7" s="328" t="s">
        <v>193</v>
      </c>
      <c r="D7" s="89">
        <v>10</v>
      </c>
      <c r="E7" s="268">
        <v>10</v>
      </c>
      <c r="F7" s="268">
        <v>10</v>
      </c>
      <c r="G7" s="268">
        <v>10</v>
      </c>
      <c r="H7" s="268">
        <v>10</v>
      </c>
      <c r="I7" s="268">
        <v>10</v>
      </c>
      <c r="J7" s="268">
        <v>10</v>
      </c>
      <c r="K7" s="268">
        <v>10</v>
      </c>
      <c r="L7" s="268">
        <v>10</v>
      </c>
      <c r="M7" s="93">
        <v>10</v>
      </c>
      <c r="N7" s="89">
        <v>10</v>
      </c>
      <c r="O7" s="268">
        <v>10</v>
      </c>
      <c r="P7" s="268">
        <v>10</v>
      </c>
      <c r="Q7" s="268">
        <v>10</v>
      </c>
      <c r="R7" s="268">
        <v>10</v>
      </c>
      <c r="S7" s="268">
        <v>10</v>
      </c>
      <c r="T7" s="268">
        <v>10</v>
      </c>
      <c r="U7" s="268">
        <v>10</v>
      </c>
      <c r="V7" s="268">
        <v>10</v>
      </c>
      <c r="W7" s="148">
        <v>10</v>
      </c>
      <c r="X7" s="334" t="s">
        <v>197</v>
      </c>
      <c r="Y7" s="314" t="s">
        <v>195</v>
      </c>
      <c r="Z7" s="315">
        <v>0.4639930555555556</v>
      </c>
      <c r="AA7" s="311" t="s">
        <v>195</v>
      </c>
      <c r="AB7" s="304">
        <v>0.9493055555555556</v>
      </c>
      <c r="AC7" s="314"/>
      <c r="AD7" s="319">
        <f>AB7-Z7</f>
        <v>0.48531250000000004</v>
      </c>
      <c r="AE7" s="91">
        <f t="shared" si="0"/>
        <v>200</v>
      </c>
      <c r="AF7" s="303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4"/>
      <c r="EQ7" s="14"/>
      <c r="ER7" s="14"/>
      <c r="ES7" s="14"/>
      <c r="ET7" s="14"/>
      <c r="EU7" s="14"/>
      <c r="EV7" s="14"/>
      <c r="EW7" s="14"/>
      <c r="EX7" s="14"/>
    </row>
    <row r="8" spans="1:154" s="22" customFormat="1" ht="18" customHeight="1">
      <c r="A8" s="113">
        <v>790</v>
      </c>
      <c r="B8" s="327" t="s">
        <v>128</v>
      </c>
      <c r="C8" s="328" t="s">
        <v>129</v>
      </c>
      <c r="D8" s="89">
        <v>10</v>
      </c>
      <c r="E8" s="268">
        <v>10</v>
      </c>
      <c r="F8" s="268">
        <v>10</v>
      </c>
      <c r="G8" s="268">
        <v>10</v>
      </c>
      <c r="H8" s="268">
        <v>10</v>
      </c>
      <c r="I8" s="268">
        <v>10</v>
      </c>
      <c r="J8" s="268">
        <v>10</v>
      </c>
      <c r="K8" s="268">
        <v>10</v>
      </c>
      <c r="L8" s="268">
        <v>10</v>
      </c>
      <c r="M8" s="93">
        <v>10</v>
      </c>
      <c r="N8" s="89">
        <v>10</v>
      </c>
      <c r="O8" s="268">
        <v>10</v>
      </c>
      <c r="P8" s="268">
        <v>10</v>
      </c>
      <c r="Q8" s="268">
        <v>10</v>
      </c>
      <c r="R8" s="268">
        <v>10</v>
      </c>
      <c r="S8" s="268">
        <v>10</v>
      </c>
      <c r="T8" s="268">
        <v>10</v>
      </c>
      <c r="U8" s="268">
        <v>10</v>
      </c>
      <c r="V8" s="268">
        <v>10</v>
      </c>
      <c r="W8" s="148">
        <v>10</v>
      </c>
      <c r="X8" s="334" t="s">
        <v>130</v>
      </c>
      <c r="Y8" s="314" t="s">
        <v>194</v>
      </c>
      <c r="Z8" s="315">
        <v>0.9541782407407408</v>
      </c>
      <c r="AA8" s="311" t="s">
        <v>195</v>
      </c>
      <c r="AB8" s="304">
        <v>0.9569444444444444</v>
      </c>
      <c r="AC8" s="314">
        <v>1</v>
      </c>
      <c r="AD8" s="319">
        <v>0.0027662037037037034</v>
      </c>
      <c r="AE8" s="91">
        <f t="shared" si="0"/>
        <v>200</v>
      </c>
      <c r="AF8" s="303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54" s="22" customFormat="1" ht="18" customHeight="1">
      <c r="A9" s="113">
        <v>395</v>
      </c>
      <c r="B9" s="327" t="s">
        <v>190</v>
      </c>
      <c r="C9" s="328" t="s">
        <v>163</v>
      </c>
      <c r="D9" s="89">
        <v>10</v>
      </c>
      <c r="E9" s="268">
        <v>10</v>
      </c>
      <c r="F9" s="268">
        <v>10</v>
      </c>
      <c r="G9" s="268">
        <v>10</v>
      </c>
      <c r="H9" s="268">
        <v>10</v>
      </c>
      <c r="I9" s="268">
        <v>10</v>
      </c>
      <c r="J9" s="268">
        <v>10</v>
      </c>
      <c r="K9" s="268">
        <v>10</v>
      </c>
      <c r="L9" s="268">
        <v>10</v>
      </c>
      <c r="M9" s="93">
        <v>10</v>
      </c>
      <c r="N9" s="89">
        <v>10</v>
      </c>
      <c r="O9" s="268">
        <v>10</v>
      </c>
      <c r="P9" s="268">
        <v>10</v>
      </c>
      <c r="Q9" s="268">
        <v>10</v>
      </c>
      <c r="R9" s="268">
        <v>10</v>
      </c>
      <c r="S9" s="268">
        <v>10</v>
      </c>
      <c r="T9" s="268">
        <v>10</v>
      </c>
      <c r="U9" s="268">
        <v>10</v>
      </c>
      <c r="V9" s="268">
        <v>10</v>
      </c>
      <c r="W9" s="148">
        <v>10</v>
      </c>
      <c r="X9" s="334"/>
      <c r="Y9" s="314" t="s">
        <v>194</v>
      </c>
      <c r="Z9" s="315">
        <v>0.005335648148148148</v>
      </c>
      <c r="AA9" s="311" t="s">
        <v>195</v>
      </c>
      <c r="AB9" s="304">
        <v>0.9597222222222223</v>
      </c>
      <c r="AC9" s="314">
        <v>1</v>
      </c>
      <c r="AD9" s="319">
        <v>0.954386574074074</v>
      </c>
      <c r="AE9" s="91">
        <f t="shared" si="0"/>
        <v>200</v>
      </c>
      <c r="AF9" s="303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4"/>
      <c r="EQ9" s="14"/>
      <c r="ER9" s="14"/>
      <c r="ES9" s="14"/>
      <c r="ET9" s="14"/>
      <c r="EU9" s="14"/>
      <c r="EV9" s="14"/>
      <c r="EW9" s="14"/>
      <c r="EX9" s="14"/>
    </row>
    <row r="10" spans="1:154" s="22" customFormat="1" ht="18" customHeight="1">
      <c r="A10" s="113">
        <v>768</v>
      </c>
      <c r="B10" s="327" t="s">
        <v>80</v>
      </c>
      <c r="C10" s="328" t="s">
        <v>81</v>
      </c>
      <c r="D10" s="89">
        <v>10</v>
      </c>
      <c r="E10" s="268">
        <v>10</v>
      </c>
      <c r="F10" s="268">
        <v>10</v>
      </c>
      <c r="G10" s="268">
        <v>10</v>
      </c>
      <c r="H10" s="268">
        <v>10</v>
      </c>
      <c r="I10" s="268">
        <v>10</v>
      </c>
      <c r="J10" s="268">
        <v>10</v>
      </c>
      <c r="K10" s="268">
        <v>10</v>
      </c>
      <c r="L10" s="268">
        <v>10</v>
      </c>
      <c r="M10" s="93">
        <v>10</v>
      </c>
      <c r="N10" s="89">
        <v>10</v>
      </c>
      <c r="O10" s="268">
        <v>10</v>
      </c>
      <c r="P10" s="268">
        <v>10</v>
      </c>
      <c r="Q10" s="268">
        <v>10</v>
      </c>
      <c r="R10" s="268">
        <v>10</v>
      </c>
      <c r="S10" s="268"/>
      <c r="T10" s="268">
        <v>10</v>
      </c>
      <c r="U10" s="268">
        <v>10</v>
      </c>
      <c r="V10" s="268">
        <v>10</v>
      </c>
      <c r="W10" s="148">
        <v>10</v>
      </c>
      <c r="X10" s="334" t="s">
        <v>90</v>
      </c>
      <c r="Y10" s="314" t="s">
        <v>195</v>
      </c>
      <c r="Z10" s="315">
        <v>0.46042824074074074</v>
      </c>
      <c r="AA10" s="311" t="s">
        <v>195</v>
      </c>
      <c r="AB10" s="304">
        <v>0.7631944444444444</v>
      </c>
      <c r="AC10" s="314"/>
      <c r="AD10" s="319">
        <f>AB10-Z10</f>
        <v>0.30276620370370366</v>
      </c>
      <c r="AE10" s="91">
        <f t="shared" si="0"/>
        <v>190</v>
      </c>
      <c r="AF10" s="303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54" s="22" customFormat="1" ht="18" customHeight="1">
      <c r="A11" s="113">
        <v>775</v>
      </c>
      <c r="B11" s="327" t="s">
        <v>49</v>
      </c>
      <c r="C11" s="328" t="s">
        <v>57</v>
      </c>
      <c r="D11" s="89">
        <v>10</v>
      </c>
      <c r="E11" s="268">
        <v>10</v>
      </c>
      <c r="F11" s="268">
        <v>10</v>
      </c>
      <c r="G11" s="268">
        <v>10</v>
      </c>
      <c r="H11" s="268">
        <v>10</v>
      </c>
      <c r="I11" s="268">
        <v>10</v>
      </c>
      <c r="J11" s="268">
        <v>10</v>
      </c>
      <c r="K11" s="268">
        <v>10</v>
      </c>
      <c r="L11" s="268">
        <v>10</v>
      </c>
      <c r="M11" s="93">
        <v>10</v>
      </c>
      <c r="N11" s="89">
        <v>10</v>
      </c>
      <c r="O11" s="268">
        <v>10</v>
      </c>
      <c r="P11" s="268">
        <v>10</v>
      </c>
      <c r="Q11" s="268">
        <v>10</v>
      </c>
      <c r="R11" s="268"/>
      <c r="S11" s="268">
        <v>10</v>
      </c>
      <c r="T11" s="268">
        <v>10</v>
      </c>
      <c r="U11" s="268">
        <v>10</v>
      </c>
      <c r="V11" s="268">
        <v>10</v>
      </c>
      <c r="W11" s="148">
        <v>10</v>
      </c>
      <c r="X11" s="334" t="s">
        <v>110</v>
      </c>
      <c r="Y11" s="314" t="s">
        <v>195</v>
      </c>
      <c r="Z11" s="315">
        <v>0.2632291666666667</v>
      </c>
      <c r="AA11" s="311" t="s">
        <v>196</v>
      </c>
      <c r="AB11" s="304">
        <v>0.65</v>
      </c>
      <c r="AC11" s="314"/>
      <c r="AD11" s="319">
        <f>AB11-Z11</f>
        <v>0.38677083333333334</v>
      </c>
      <c r="AE11" s="91">
        <f t="shared" si="0"/>
        <v>190</v>
      </c>
      <c r="AF11" s="291">
        <v>9</v>
      </c>
      <c r="AG11" s="29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4"/>
      <c r="EQ11" s="14"/>
      <c r="ER11" s="14"/>
      <c r="ES11" s="14"/>
      <c r="ET11" s="14"/>
      <c r="EU11" s="14"/>
      <c r="EV11" s="14"/>
      <c r="EW11" s="14"/>
      <c r="EX11" s="14"/>
    </row>
    <row r="12" spans="1:145" s="22" customFormat="1" ht="18" customHeight="1" thickBot="1">
      <c r="A12" s="310" t="s">
        <v>86</v>
      </c>
      <c r="B12" s="329" t="s">
        <v>45</v>
      </c>
      <c r="C12" s="330" t="s">
        <v>164</v>
      </c>
      <c r="D12" s="166"/>
      <c r="E12" s="272">
        <v>10</v>
      </c>
      <c r="F12" s="272"/>
      <c r="G12" s="272">
        <v>10</v>
      </c>
      <c r="H12" s="272">
        <v>10</v>
      </c>
      <c r="I12" s="272">
        <v>10</v>
      </c>
      <c r="J12" s="272">
        <v>10</v>
      </c>
      <c r="K12" s="272">
        <v>10</v>
      </c>
      <c r="L12" s="272">
        <v>10</v>
      </c>
      <c r="M12" s="332">
        <v>10</v>
      </c>
      <c r="N12" s="166">
        <v>10</v>
      </c>
      <c r="O12" s="272">
        <v>10</v>
      </c>
      <c r="P12" s="272">
        <v>10</v>
      </c>
      <c r="Q12" s="272">
        <v>10</v>
      </c>
      <c r="R12" s="272">
        <v>10</v>
      </c>
      <c r="S12" s="272">
        <v>10</v>
      </c>
      <c r="T12" s="272">
        <v>10</v>
      </c>
      <c r="U12" s="272">
        <v>10</v>
      </c>
      <c r="V12" s="272">
        <v>10</v>
      </c>
      <c r="W12" s="170">
        <v>10</v>
      </c>
      <c r="X12" s="335" t="s">
        <v>123</v>
      </c>
      <c r="Y12" s="316" t="s">
        <v>195</v>
      </c>
      <c r="Z12" s="317">
        <v>0.3368518518518519</v>
      </c>
      <c r="AA12" s="323" t="s">
        <v>195</v>
      </c>
      <c r="AB12" s="324">
        <v>0.9138888888888889</v>
      </c>
      <c r="AC12" s="316"/>
      <c r="AD12" s="320">
        <f>AB12-Z12</f>
        <v>0.577037037037037</v>
      </c>
      <c r="AE12" s="168">
        <f t="shared" si="0"/>
        <v>180</v>
      </c>
      <c r="AF12" s="178">
        <v>10</v>
      </c>
      <c r="AG12" s="179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25:154" s="4" customFormat="1" ht="15" customHeight="1">
      <c r="Y13" s="29"/>
      <c r="Z13" s="29"/>
      <c r="AA13" s="30"/>
      <c r="AB13" s="30"/>
      <c r="AC13" s="30"/>
      <c r="AD13" s="30"/>
      <c r="AE13" s="31"/>
      <c r="AF13" s="31"/>
      <c r="AG13" s="31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8"/>
      <c r="ER13" s="8"/>
      <c r="ES13" s="8"/>
      <c r="ET13" s="8"/>
      <c r="EU13" s="8"/>
      <c r="EV13" s="8"/>
      <c r="EW13" s="8"/>
      <c r="EX13" s="8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1:33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29"/>
      <c r="Z195" s="29"/>
      <c r="AA195" s="30"/>
      <c r="AB195" s="30"/>
      <c r="AC195" s="30"/>
      <c r="AD195" s="30"/>
      <c r="AE195" s="31"/>
      <c r="AF195" s="31"/>
      <c r="AG195" s="31"/>
    </row>
    <row r="196" spans="32:33" ht="15" customHeight="1">
      <c r="AF196" s="31"/>
      <c r="AG196" s="31"/>
    </row>
    <row r="197" spans="32:33" ht="15" customHeight="1">
      <c r="AF197" s="31"/>
      <c r="AG197" s="31"/>
    </row>
    <row r="198" spans="32:33" ht="15" customHeight="1">
      <c r="AF198" s="31"/>
      <c r="AG198" s="31"/>
    </row>
    <row r="199" spans="32:33" ht="15" customHeight="1">
      <c r="AF199" s="31"/>
      <c r="AG199" s="31"/>
    </row>
    <row r="200" spans="1:154" s="17" customFormat="1" ht="15" customHeight="1">
      <c r="A200" s="1"/>
      <c r="B200" s="1"/>
      <c r="C200" s="1"/>
      <c r="D200" s="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32"/>
      <c r="Z200" s="32"/>
      <c r="AA200" s="33"/>
      <c r="AB200" s="33"/>
      <c r="AC200" s="70"/>
      <c r="AD200" s="70"/>
      <c r="AE200" s="34"/>
      <c r="AF200" s="31"/>
      <c r="AG200" s="31"/>
      <c r="DY200" s="15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3"/>
      <c r="ER200" s="3"/>
      <c r="ES200" s="3"/>
      <c r="ET200" s="3"/>
      <c r="EU200" s="3"/>
      <c r="EV200" s="3"/>
      <c r="EW200" s="3"/>
      <c r="EX200" s="3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  <row r="235" spans="1:154" s="17" customFormat="1" ht="15" customHeight="1">
      <c r="A235" s="1"/>
      <c r="B235" s="1"/>
      <c r="C235" s="1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 s="32"/>
      <c r="Z235" s="32"/>
      <c r="AA235" s="33"/>
      <c r="AB235" s="33"/>
      <c r="AC235" s="70"/>
      <c r="AD235" s="70"/>
      <c r="AE235" s="34"/>
      <c r="AF235" s="31"/>
      <c r="AG235" s="31"/>
      <c r="DY235" s="15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3"/>
      <c r="ER235" s="3"/>
      <c r="ES235" s="3"/>
      <c r="ET235" s="3"/>
      <c r="EU235" s="3"/>
      <c r="EV235" s="3"/>
      <c r="EW235" s="3"/>
      <c r="EX235" s="3"/>
    </row>
    <row r="236" spans="1:154" s="17" customFormat="1" ht="15" customHeight="1">
      <c r="A236" s="1"/>
      <c r="B236" s="1"/>
      <c r="C236" s="1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 s="32"/>
      <c r="Z236" s="32"/>
      <c r="AA236" s="33"/>
      <c r="AB236" s="33"/>
      <c r="AC236" s="70"/>
      <c r="AD236" s="70"/>
      <c r="AE236" s="34"/>
      <c r="AF236" s="31"/>
      <c r="AG236" s="31"/>
      <c r="DY236" s="15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3"/>
      <c r="ER236" s="3"/>
      <c r="ES236" s="3"/>
      <c r="ET236" s="3"/>
      <c r="EU236" s="3"/>
      <c r="EV236" s="3"/>
      <c r="EW236" s="3"/>
      <c r="EX236" s="3"/>
    </row>
    <row r="237" spans="1:154" s="17" customFormat="1" ht="15" customHeight="1">
      <c r="A237" s="1"/>
      <c r="B237" s="1"/>
      <c r="C237" s="1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 s="32"/>
      <c r="Z237" s="32"/>
      <c r="AA237" s="33"/>
      <c r="AB237" s="33"/>
      <c r="AC237" s="70"/>
      <c r="AD237" s="70"/>
      <c r="AE237" s="34"/>
      <c r="AF237" s="31"/>
      <c r="AG237" s="31"/>
      <c r="DY237" s="15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3"/>
      <c r="ER237" s="3"/>
      <c r="ES237" s="3"/>
      <c r="ET237" s="3"/>
      <c r="EU237" s="3"/>
      <c r="EV237" s="3"/>
      <c r="EW237" s="3"/>
      <c r="EX237" s="3"/>
    </row>
    <row r="238" spans="1:154" s="17" customFormat="1" ht="15" customHeight="1">
      <c r="A238" s="1"/>
      <c r="B238" s="1"/>
      <c r="C238" s="1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 s="32"/>
      <c r="Z238" s="32"/>
      <c r="AA238" s="33"/>
      <c r="AB238" s="33"/>
      <c r="AC238" s="70"/>
      <c r="AD238" s="70"/>
      <c r="AE238" s="34"/>
      <c r="AF238" s="31"/>
      <c r="AG238" s="31"/>
      <c r="DY238" s="15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3"/>
      <c r="ER238" s="3"/>
      <c r="ES238" s="3"/>
      <c r="ET238" s="3"/>
      <c r="EU238" s="3"/>
      <c r="EV238" s="3"/>
      <c r="EW238" s="3"/>
      <c r="EX238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X234"/>
  <sheetViews>
    <sheetView zoomScalePageLayoutView="0" workbookViewId="0" topLeftCell="A1">
      <pane xSplit="3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IV16384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429" t="s">
        <v>5</v>
      </c>
      <c r="E1" s="430"/>
      <c r="F1" s="430"/>
      <c r="G1" s="430"/>
      <c r="H1" s="430"/>
      <c r="I1" s="430"/>
      <c r="J1" s="430"/>
      <c r="K1" s="430"/>
      <c r="L1" s="430"/>
      <c r="M1" s="431"/>
      <c r="N1" s="432" t="s">
        <v>39</v>
      </c>
      <c r="O1" s="433"/>
      <c r="P1" s="433"/>
      <c r="Q1" s="433"/>
      <c r="R1" s="433"/>
      <c r="S1" s="433"/>
      <c r="T1" s="433"/>
      <c r="U1" s="433"/>
      <c r="V1" s="433"/>
      <c r="W1" s="433"/>
      <c r="X1" s="43" t="s">
        <v>41</v>
      </c>
      <c r="Y1" s="436" t="s">
        <v>3</v>
      </c>
      <c r="Z1" s="435"/>
      <c r="AA1" s="434" t="s">
        <v>4</v>
      </c>
      <c r="AB1" s="435"/>
      <c r="AC1" s="434" t="s">
        <v>20</v>
      </c>
      <c r="AD1" s="437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305" t="s">
        <v>6</v>
      </c>
      <c r="E2" s="306" t="s">
        <v>7</v>
      </c>
      <c r="F2" s="306" t="s">
        <v>8</v>
      </c>
      <c r="G2" s="306" t="s">
        <v>9</v>
      </c>
      <c r="H2" s="306" t="s">
        <v>10</v>
      </c>
      <c r="I2" s="306" t="s">
        <v>11</v>
      </c>
      <c r="J2" s="306" t="s">
        <v>12</v>
      </c>
      <c r="K2" s="306" t="s">
        <v>13</v>
      </c>
      <c r="L2" s="306" t="s">
        <v>14</v>
      </c>
      <c r="M2" s="306" t="s">
        <v>15</v>
      </c>
      <c r="N2" s="307" t="s">
        <v>6</v>
      </c>
      <c r="O2" s="307" t="s">
        <v>7</v>
      </c>
      <c r="P2" s="307" t="s">
        <v>8</v>
      </c>
      <c r="Q2" s="307" t="s">
        <v>9</v>
      </c>
      <c r="R2" s="307" t="s">
        <v>10</v>
      </c>
      <c r="S2" s="307" t="s">
        <v>11</v>
      </c>
      <c r="T2" s="307" t="s">
        <v>12</v>
      </c>
      <c r="U2" s="307" t="s">
        <v>13</v>
      </c>
      <c r="V2" s="307" t="s">
        <v>14</v>
      </c>
      <c r="W2" s="308" t="s">
        <v>15</v>
      </c>
      <c r="X2" s="124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277">
        <v>768</v>
      </c>
      <c r="B3" s="325" t="s">
        <v>80</v>
      </c>
      <c r="C3" s="350" t="s">
        <v>81</v>
      </c>
      <c r="D3" s="269">
        <v>10</v>
      </c>
      <c r="E3" s="270">
        <v>10</v>
      </c>
      <c r="F3" s="270">
        <v>10</v>
      </c>
      <c r="G3" s="270">
        <v>10</v>
      </c>
      <c r="H3" s="270">
        <v>10</v>
      </c>
      <c r="I3" s="270">
        <v>10</v>
      </c>
      <c r="J3" s="270">
        <v>10</v>
      </c>
      <c r="K3" s="270">
        <v>10</v>
      </c>
      <c r="L3" s="270">
        <v>10</v>
      </c>
      <c r="M3" s="271">
        <v>10</v>
      </c>
      <c r="N3" s="351">
        <v>10</v>
      </c>
      <c r="O3" s="270">
        <v>10</v>
      </c>
      <c r="P3" s="270">
        <v>10</v>
      </c>
      <c r="Q3" s="270">
        <v>10</v>
      </c>
      <c r="R3" s="270">
        <v>10</v>
      </c>
      <c r="S3" s="270">
        <v>10</v>
      </c>
      <c r="T3" s="270">
        <v>10</v>
      </c>
      <c r="U3" s="270">
        <v>10</v>
      </c>
      <c r="V3" s="270">
        <v>10</v>
      </c>
      <c r="W3" s="331">
        <v>10</v>
      </c>
      <c r="X3" s="338" t="s">
        <v>90</v>
      </c>
      <c r="Y3" s="352" t="s">
        <v>201</v>
      </c>
      <c r="Z3" s="353">
        <v>0.44131944444444443</v>
      </c>
      <c r="AA3" s="342" t="s">
        <v>201</v>
      </c>
      <c r="AB3" s="343" t="s">
        <v>204</v>
      </c>
      <c r="AC3" s="312">
        <v>0</v>
      </c>
      <c r="AD3" s="354">
        <v>0.20798611111111112</v>
      </c>
      <c r="AE3" s="349">
        <f aca="true" t="shared" si="0" ref="AE3:AE8">SUM(D3:W3)</f>
        <v>200</v>
      </c>
      <c r="AF3" s="35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78">
        <v>790</v>
      </c>
      <c r="B4" s="327" t="s">
        <v>128</v>
      </c>
      <c r="C4" s="336" t="s">
        <v>129</v>
      </c>
      <c r="D4" s="89">
        <v>10</v>
      </c>
      <c r="E4" s="268">
        <v>10</v>
      </c>
      <c r="F4" s="268">
        <v>10</v>
      </c>
      <c r="G4" s="268">
        <v>10</v>
      </c>
      <c r="H4" s="268">
        <v>10</v>
      </c>
      <c r="I4" s="268">
        <v>10</v>
      </c>
      <c r="J4" s="268">
        <v>10</v>
      </c>
      <c r="K4" s="268">
        <v>10</v>
      </c>
      <c r="L4" s="268">
        <v>10</v>
      </c>
      <c r="M4" s="148">
        <v>10</v>
      </c>
      <c r="N4" s="90">
        <v>10</v>
      </c>
      <c r="O4" s="268">
        <v>10</v>
      </c>
      <c r="P4" s="268">
        <v>10</v>
      </c>
      <c r="Q4" s="268">
        <v>10</v>
      </c>
      <c r="R4" s="268">
        <v>10</v>
      </c>
      <c r="S4" s="268">
        <v>10</v>
      </c>
      <c r="T4" s="268">
        <v>10</v>
      </c>
      <c r="U4" s="268">
        <v>10</v>
      </c>
      <c r="V4" s="268">
        <v>10</v>
      </c>
      <c r="W4" s="93">
        <v>10</v>
      </c>
      <c r="X4" s="339" t="s">
        <v>130</v>
      </c>
      <c r="Y4" s="337" t="s">
        <v>199</v>
      </c>
      <c r="Z4" s="341">
        <v>0.43214120370370374</v>
      </c>
      <c r="AA4" s="344" t="s">
        <v>199</v>
      </c>
      <c r="AB4" s="345" t="s">
        <v>206</v>
      </c>
      <c r="AC4" s="314">
        <v>0</v>
      </c>
      <c r="AD4" s="348">
        <v>0.29216435185185186</v>
      </c>
      <c r="AE4" s="74">
        <f t="shared" si="0"/>
        <v>200</v>
      </c>
      <c r="AF4" s="360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78" t="s">
        <v>87</v>
      </c>
      <c r="B5" s="327" t="s">
        <v>30</v>
      </c>
      <c r="C5" s="336" t="s">
        <v>34</v>
      </c>
      <c r="D5" s="89">
        <v>10</v>
      </c>
      <c r="E5" s="268">
        <v>10</v>
      </c>
      <c r="F5" s="268">
        <v>10</v>
      </c>
      <c r="G5" s="268">
        <v>10</v>
      </c>
      <c r="H5" s="268">
        <v>10</v>
      </c>
      <c r="I5" s="268">
        <v>10</v>
      </c>
      <c r="J5" s="268">
        <v>10</v>
      </c>
      <c r="K5" s="268">
        <v>10</v>
      </c>
      <c r="L5" s="268">
        <v>10</v>
      </c>
      <c r="M5" s="148">
        <v>10</v>
      </c>
      <c r="N5" s="90">
        <v>10</v>
      </c>
      <c r="O5" s="268">
        <v>10</v>
      </c>
      <c r="P5" s="268">
        <v>10</v>
      </c>
      <c r="Q5" s="268">
        <v>10</v>
      </c>
      <c r="R5" s="268">
        <v>10</v>
      </c>
      <c r="S5" s="268">
        <v>10</v>
      </c>
      <c r="T5" s="268">
        <v>10</v>
      </c>
      <c r="U5" s="268">
        <v>10</v>
      </c>
      <c r="V5" s="268">
        <v>10</v>
      </c>
      <c r="W5" s="93">
        <v>10</v>
      </c>
      <c r="X5" s="339" t="s">
        <v>170</v>
      </c>
      <c r="Y5" s="337" t="s">
        <v>199</v>
      </c>
      <c r="Z5" s="341">
        <v>0.2619328703703704</v>
      </c>
      <c r="AA5" s="344" t="s">
        <v>199</v>
      </c>
      <c r="AB5" s="345" t="s">
        <v>200</v>
      </c>
      <c r="AC5" s="314">
        <v>0</v>
      </c>
      <c r="AD5" s="348">
        <v>0.3491782407407407</v>
      </c>
      <c r="AE5" s="74">
        <f t="shared" si="0"/>
        <v>200</v>
      </c>
      <c r="AF5" s="360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78">
        <v>775</v>
      </c>
      <c r="B6" s="327" t="s">
        <v>49</v>
      </c>
      <c r="C6" s="336" t="s">
        <v>57</v>
      </c>
      <c r="D6" s="89">
        <v>10</v>
      </c>
      <c r="E6" s="268">
        <v>10</v>
      </c>
      <c r="F6" s="268">
        <v>10</v>
      </c>
      <c r="G6" s="268">
        <v>10</v>
      </c>
      <c r="H6" s="268">
        <v>10</v>
      </c>
      <c r="I6" s="268">
        <v>10</v>
      </c>
      <c r="J6" s="268">
        <v>10</v>
      </c>
      <c r="K6" s="268">
        <v>10</v>
      </c>
      <c r="L6" s="268">
        <v>10</v>
      </c>
      <c r="M6" s="148">
        <v>10</v>
      </c>
      <c r="N6" s="90">
        <v>10</v>
      </c>
      <c r="O6" s="268">
        <v>10</v>
      </c>
      <c r="P6" s="268">
        <v>10</v>
      </c>
      <c r="Q6" s="268">
        <v>10</v>
      </c>
      <c r="R6" s="268">
        <v>10</v>
      </c>
      <c r="S6" s="268">
        <v>10</v>
      </c>
      <c r="T6" s="268">
        <v>10</v>
      </c>
      <c r="U6" s="268">
        <v>10</v>
      </c>
      <c r="V6" s="268">
        <v>10</v>
      </c>
      <c r="W6" s="93">
        <v>10</v>
      </c>
      <c r="X6" s="339" t="s">
        <v>110</v>
      </c>
      <c r="Y6" s="337" t="s">
        <v>199</v>
      </c>
      <c r="Z6" s="341">
        <v>0.2959027777777778</v>
      </c>
      <c r="AA6" s="344" t="s">
        <v>199</v>
      </c>
      <c r="AB6" s="345" t="s">
        <v>205</v>
      </c>
      <c r="AC6" s="314">
        <v>0</v>
      </c>
      <c r="AD6" s="348">
        <v>0.425625</v>
      </c>
      <c r="AE6" s="74">
        <f t="shared" si="0"/>
        <v>200</v>
      </c>
      <c r="AF6" s="360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54" s="22" customFormat="1" ht="18" customHeight="1">
      <c r="A7" s="278" t="s">
        <v>86</v>
      </c>
      <c r="B7" s="327" t="s">
        <v>45</v>
      </c>
      <c r="C7" s="336" t="s">
        <v>164</v>
      </c>
      <c r="D7" s="89">
        <v>10</v>
      </c>
      <c r="E7" s="268">
        <v>10</v>
      </c>
      <c r="F7" s="268">
        <v>10</v>
      </c>
      <c r="G7" s="268">
        <v>10</v>
      </c>
      <c r="H7" s="268">
        <v>10</v>
      </c>
      <c r="I7" s="268">
        <v>10</v>
      </c>
      <c r="J7" s="268">
        <v>10</v>
      </c>
      <c r="K7" s="268">
        <v>10</v>
      </c>
      <c r="L7" s="268">
        <v>10</v>
      </c>
      <c r="M7" s="148">
        <v>10</v>
      </c>
      <c r="N7" s="90">
        <v>10</v>
      </c>
      <c r="O7" s="268">
        <v>10</v>
      </c>
      <c r="P7" s="268">
        <v>10</v>
      </c>
      <c r="Q7" s="268">
        <v>10</v>
      </c>
      <c r="R7" s="268">
        <v>10</v>
      </c>
      <c r="S7" s="268">
        <v>10</v>
      </c>
      <c r="T7" s="268">
        <v>10</v>
      </c>
      <c r="U7" s="268">
        <v>10</v>
      </c>
      <c r="V7" s="268">
        <v>10</v>
      </c>
      <c r="W7" s="93">
        <v>10</v>
      </c>
      <c r="X7" s="339" t="s">
        <v>123</v>
      </c>
      <c r="Y7" s="337" t="s">
        <v>201</v>
      </c>
      <c r="Z7" s="341">
        <v>0.3519560185185185</v>
      </c>
      <c r="AA7" s="344" t="s">
        <v>201</v>
      </c>
      <c r="AB7" s="345" t="s">
        <v>202</v>
      </c>
      <c r="AC7" s="314">
        <v>0</v>
      </c>
      <c r="AD7" s="348">
        <v>0.5542939814814815</v>
      </c>
      <c r="AE7" s="74">
        <f t="shared" si="0"/>
        <v>200</v>
      </c>
      <c r="AF7" s="360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4"/>
      <c r="EQ7" s="14"/>
      <c r="ER7" s="14"/>
      <c r="ES7" s="14"/>
      <c r="ET7" s="14"/>
      <c r="EU7" s="14"/>
      <c r="EV7" s="14"/>
      <c r="EW7" s="14"/>
      <c r="EX7" s="14"/>
    </row>
    <row r="8" spans="1:154" s="22" customFormat="1" ht="18" customHeight="1" thickBot="1">
      <c r="A8" s="280">
        <v>227</v>
      </c>
      <c r="B8" s="329" t="s">
        <v>31</v>
      </c>
      <c r="C8" s="355" t="s">
        <v>55</v>
      </c>
      <c r="D8" s="166">
        <v>10</v>
      </c>
      <c r="E8" s="272">
        <v>10</v>
      </c>
      <c r="F8" s="272">
        <v>10</v>
      </c>
      <c r="G8" s="272">
        <v>10</v>
      </c>
      <c r="H8" s="272">
        <v>10</v>
      </c>
      <c r="I8" s="272">
        <v>10</v>
      </c>
      <c r="J8" s="272">
        <v>10</v>
      </c>
      <c r="K8" s="272">
        <v>10</v>
      </c>
      <c r="L8" s="272">
        <v>10</v>
      </c>
      <c r="M8" s="170">
        <v>10</v>
      </c>
      <c r="N8" s="167">
        <v>10</v>
      </c>
      <c r="O8" s="272">
        <v>10</v>
      </c>
      <c r="P8" s="272">
        <v>10</v>
      </c>
      <c r="Q8" s="272"/>
      <c r="R8" s="272">
        <v>10</v>
      </c>
      <c r="S8" s="272">
        <v>10</v>
      </c>
      <c r="T8" s="272">
        <v>10</v>
      </c>
      <c r="U8" s="272">
        <v>10</v>
      </c>
      <c r="V8" s="272">
        <v>10</v>
      </c>
      <c r="W8" s="332">
        <v>10</v>
      </c>
      <c r="X8" s="340" t="s">
        <v>98</v>
      </c>
      <c r="Y8" s="356" t="s">
        <v>199</v>
      </c>
      <c r="Z8" s="357">
        <v>0.4238888888888889</v>
      </c>
      <c r="AA8" s="346" t="s">
        <v>199</v>
      </c>
      <c r="AB8" s="347" t="s">
        <v>203</v>
      </c>
      <c r="AC8" s="316">
        <v>0</v>
      </c>
      <c r="AD8" s="358">
        <v>0.27402777777777776</v>
      </c>
      <c r="AE8" s="75">
        <f t="shared" si="0"/>
        <v>190</v>
      </c>
      <c r="AF8" s="361">
        <v>6</v>
      </c>
      <c r="AG8" s="179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25:154" s="4" customFormat="1" ht="15" customHeight="1">
      <c r="Y9" s="29"/>
      <c r="Z9" s="29"/>
      <c r="AA9" s="30"/>
      <c r="AB9" s="30"/>
      <c r="AC9" s="30"/>
      <c r="AD9" s="30"/>
      <c r="AE9" s="31"/>
      <c r="AF9" s="31"/>
      <c r="AG9" s="31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8"/>
      <c r="ER9" s="8"/>
      <c r="ES9" s="8"/>
      <c r="ET9" s="8"/>
      <c r="EU9" s="8"/>
      <c r="EV9" s="8"/>
      <c r="EW9" s="8"/>
      <c r="EX9" s="8"/>
    </row>
    <row r="10" spans="25:154" s="4" customFormat="1" ht="15" customHeight="1">
      <c r="Y10" s="29"/>
      <c r="Z10" s="29"/>
      <c r="AA10" s="30"/>
      <c r="AB10" s="30"/>
      <c r="AC10" s="30"/>
      <c r="AD10" s="30"/>
      <c r="AE10" s="31"/>
      <c r="AF10" s="31"/>
      <c r="AG10" s="31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8"/>
      <c r="ER10" s="8"/>
      <c r="ES10" s="8"/>
      <c r="ET10" s="8"/>
      <c r="EU10" s="8"/>
      <c r="EV10" s="8"/>
      <c r="EW10" s="8"/>
      <c r="EX10" s="8"/>
    </row>
    <row r="11" spans="25:154" s="4" customFormat="1" ht="15" customHeight="1">
      <c r="Y11" s="29"/>
      <c r="Z11" s="29"/>
      <c r="AA11" s="30"/>
      <c r="AB11" s="30"/>
      <c r="AC11" s="30"/>
      <c r="AD11" s="30"/>
      <c r="AE11" s="31"/>
      <c r="AF11" s="31"/>
      <c r="AG11" s="31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8"/>
      <c r="ER11" s="8"/>
      <c r="ES11" s="8"/>
      <c r="ET11" s="8"/>
      <c r="EU11" s="8"/>
      <c r="EV11" s="8"/>
      <c r="EW11" s="8"/>
      <c r="EX11" s="8"/>
    </row>
    <row r="12" spans="25:154" s="4" customFormat="1" ht="15" customHeight="1">
      <c r="Y12" s="29"/>
      <c r="Z12" s="29"/>
      <c r="AA12" s="30"/>
      <c r="AB12" s="30"/>
      <c r="AC12" s="30"/>
      <c r="AD12" s="30"/>
      <c r="AE12" s="31"/>
      <c r="AF12" s="31"/>
      <c r="AG12" s="31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8"/>
      <c r="ER12" s="8"/>
      <c r="ES12" s="8"/>
      <c r="ET12" s="8"/>
      <c r="EU12" s="8"/>
      <c r="EV12" s="8"/>
      <c r="EW12" s="8"/>
      <c r="EX12" s="8"/>
    </row>
    <row r="13" spans="25:154" s="4" customFormat="1" ht="15" customHeight="1">
      <c r="Y13" s="29"/>
      <c r="Z13" s="29"/>
      <c r="AA13" s="30"/>
      <c r="AB13" s="30"/>
      <c r="AC13" s="30"/>
      <c r="AD13" s="30"/>
      <c r="AE13" s="31"/>
      <c r="AF13" s="31"/>
      <c r="AG13" s="31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8"/>
      <c r="ER13" s="8"/>
      <c r="ES13" s="8"/>
      <c r="ET13" s="8"/>
      <c r="EU13" s="8"/>
      <c r="EV13" s="8"/>
      <c r="EW13" s="8"/>
      <c r="EX13" s="8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1:33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29"/>
      <c r="Z191" s="29"/>
      <c r="AA191" s="30"/>
      <c r="AB191" s="30"/>
      <c r="AC191" s="30"/>
      <c r="AD191" s="30"/>
      <c r="AE191" s="31"/>
      <c r="AF191" s="31"/>
      <c r="AG191" s="31"/>
    </row>
    <row r="192" spans="32:33" ht="15" customHeight="1">
      <c r="AF192" s="31"/>
      <c r="AG192" s="31"/>
    </row>
    <row r="193" spans="32:33" ht="15" customHeight="1">
      <c r="AF193" s="31"/>
      <c r="AG193" s="31"/>
    </row>
    <row r="194" spans="32:33" ht="15" customHeight="1">
      <c r="AF194" s="31"/>
      <c r="AG194" s="31"/>
    </row>
    <row r="195" spans="32:33" ht="15" customHeight="1">
      <c r="AF195" s="31"/>
      <c r="AG195" s="31"/>
    </row>
    <row r="196" spans="1:154" s="17" customFormat="1" ht="15" customHeight="1">
      <c r="A196" s="1"/>
      <c r="B196" s="1"/>
      <c r="C196" s="1"/>
      <c r="D196" s="1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32"/>
      <c r="Z196" s="32"/>
      <c r="AA196" s="33"/>
      <c r="AB196" s="33"/>
      <c r="AC196" s="70"/>
      <c r="AD196" s="70"/>
      <c r="AE196" s="34"/>
      <c r="AF196" s="31"/>
      <c r="AG196" s="31"/>
      <c r="DY196" s="15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3"/>
      <c r="ER196" s="3"/>
      <c r="ES196" s="3"/>
      <c r="ET196" s="3"/>
      <c r="EU196" s="3"/>
      <c r="EV196" s="3"/>
      <c r="EW196" s="3"/>
      <c r="EX196" s="3"/>
    </row>
    <row r="197" spans="1:154" s="17" customFormat="1" ht="15" customHeight="1">
      <c r="A197" s="1"/>
      <c r="B197" s="1"/>
      <c r="C197" s="1"/>
      <c r="D197" s="1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32"/>
      <c r="Z197" s="32"/>
      <c r="AA197" s="33"/>
      <c r="AB197" s="33"/>
      <c r="AC197" s="70"/>
      <c r="AD197" s="70"/>
      <c r="AE197" s="34"/>
      <c r="AF197" s="31"/>
      <c r="AG197" s="31"/>
      <c r="DY197" s="15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3"/>
      <c r="ER197" s="3"/>
      <c r="ES197" s="3"/>
      <c r="ET197" s="3"/>
      <c r="EU197" s="3"/>
      <c r="EV197" s="3"/>
      <c r="EW197" s="3"/>
      <c r="EX197" s="3"/>
    </row>
    <row r="198" spans="1:154" s="17" customFormat="1" ht="15" customHeight="1">
      <c r="A198" s="1"/>
      <c r="B198" s="1"/>
      <c r="C198" s="1"/>
      <c r="D198" s="1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32"/>
      <c r="Z198" s="32"/>
      <c r="AA198" s="33"/>
      <c r="AB198" s="33"/>
      <c r="AC198" s="70"/>
      <c r="AD198" s="70"/>
      <c r="AE198" s="34"/>
      <c r="AF198" s="31"/>
      <c r="AG198" s="31"/>
      <c r="DY198" s="15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3"/>
      <c r="ER198" s="3"/>
      <c r="ES198" s="3"/>
      <c r="ET198" s="3"/>
      <c r="EU198" s="3"/>
      <c r="EV198" s="3"/>
      <c r="EW198" s="3"/>
      <c r="EX198" s="3"/>
    </row>
    <row r="199" spans="1:154" s="17" customFormat="1" ht="15" customHeight="1">
      <c r="A199" s="1"/>
      <c r="B199" s="1"/>
      <c r="C199" s="1"/>
      <c r="D199" s="1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32"/>
      <c r="Z199" s="32"/>
      <c r="AA199" s="33"/>
      <c r="AB199" s="33"/>
      <c r="AC199" s="70"/>
      <c r="AD199" s="70"/>
      <c r="AE199" s="34"/>
      <c r="AF199" s="31"/>
      <c r="AG199" s="31"/>
      <c r="DY199" s="15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3"/>
      <c r="ER199" s="3"/>
      <c r="ES199" s="3"/>
      <c r="ET199" s="3"/>
      <c r="EU199" s="3"/>
      <c r="EV199" s="3"/>
      <c r="EW199" s="3"/>
      <c r="EX199" s="3"/>
    </row>
    <row r="200" spans="1:154" s="17" customFormat="1" ht="15" customHeight="1">
      <c r="A200" s="1"/>
      <c r="B200" s="1"/>
      <c r="C200" s="1"/>
      <c r="D200" s="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32"/>
      <c r="Z200" s="32"/>
      <c r="AA200" s="33"/>
      <c r="AB200" s="33"/>
      <c r="AC200" s="70"/>
      <c r="AD200" s="70"/>
      <c r="AE200" s="34"/>
      <c r="AF200" s="31"/>
      <c r="AG200" s="31"/>
      <c r="DY200" s="15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3"/>
      <c r="ER200" s="3"/>
      <c r="ES200" s="3"/>
      <c r="ET200" s="3"/>
      <c r="EU200" s="3"/>
      <c r="EV200" s="3"/>
      <c r="EW200" s="3"/>
      <c r="EX200" s="3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X233"/>
  <sheetViews>
    <sheetView zoomScalePageLayoutView="0" workbookViewId="0" topLeftCell="A1">
      <pane xSplit="3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E7"/>
    </sheetView>
  </sheetViews>
  <sheetFormatPr defaultColWidth="11.57421875" defaultRowHeight="15"/>
  <cols>
    <col min="1" max="1" width="8.57421875" style="1" customWidth="1"/>
    <col min="2" max="2" width="27.00390625" style="1" customWidth="1"/>
    <col min="3" max="3" width="27.281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429" t="s">
        <v>5</v>
      </c>
      <c r="E1" s="430"/>
      <c r="F1" s="430"/>
      <c r="G1" s="430"/>
      <c r="H1" s="430"/>
      <c r="I1" s="430"/>
      <c r="J1" s="430"/>
      <c r="K1" s="430"/>
      <c r="L1" s="430"/>
      <c r="M1" s="431"/>
      <c r="N1" s="432" t="s">
        <v>39</v>
      </c>
      <c r="O1" s="433"/>
      <c r="P1" s="433"/>
      <c r="Q1" s="433"/>
      <c r="R1" s="433"/>
      <c r="S1" s="433"/>
      <c r="T1" s="433"/>
      <c r="U1" s="433"/>
      <c r="V1" s="433"/>
      <c r="W1" s="433"/>
      <c r="X1" s="43" t="s">
        <v>41</v>
      </c>
      <c r="Y1" s="436" t="s">
        <v>3</v>
      </c>
      <c r="Z1" s="435"/>
      <c r="AA1" s="434" t="s">
        <v>4</v>
      </c>
      <c r="AB1" s="435"/>
      <c r="AC1" s="434" t="s">
        <v>20</v>
      </c>
      <c r="AD1" s="437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305" t="s">
        <v>6</v>
      </c>
      <c r="E2" s="306" t="s">
        <v>7</v>
      </c>
      <c r="F2" s="306" t="s">
        <v>8</v>
      </c>
      <c r="G2" s="306" t="s">
        <v>9</v>
      </c>
      <c r="H2" s="306" t="s">
        <v>10</v>
      </c>
      <c r="I2" s="306" t="s">
        <v>11</v>
      </c>
      <c r="J2" s="306" t="s">
        <v>12</v>
      </c>
      <c r="K2" s="306" t="s">
        <v>13</v>
      </c>
      <c r="L2" s="306" t="s">
        <v>14</v>
      </c>
      <c r="M2" s="306" t="s">
        <v>15</v>
      </c>
      <c r="N2" s="307" t="s">
        <v>6</v>
      </c>
      <c r="O2" s="307" t="s">
        <v>7</v>
      </c>
      <c r="P2" s="307" t="s">
        <v>8</v>
      </c>
      <c r="Q2" s="307" t="s">
        <v>9</v>
      </c>
      <c r="R2" s="307" t="s">
        <v>10</v>
      </c>
      <c r="S2" s="307" t="s">
        <v>11</v>
      </c>
      <c r="T2" s="307" t="s">
        <v>12</v>
      </c>
      <c r="U2" s="307" t="s">
        <v>13</v>
      </c>
      <c r="V2" s="307" t="s">
        <v>14</v>
      </c>
      <c r="W2" s="369" t="s">
        <v>15</v>
      </c>
      <c r="X2" s="370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277">
        <v>790</v>
      </c>
      <c r="B3" s="325" t="s">
        <v>128</v>
      </c>
      <c r="C3" s="350" t="s">
        <v>129</v>
      </c>
      <c r="D3" s="269">
        <v>10</v>
      </c>
      <c r="E3" s="270">
        <v>10</v>
      </c>
      <c r="F3" s="270">
        <v>10</v>
      </c>
      <c r="G3" s="270">
        <v>10</v>
      </c>
      <c r="H3" s="270">
        <v>10</v>
      </c>
      <c r="I3" s="270">
        <v>10</v>
      </c>
      <c r="J3" s="270">
        <v>10</v>
      </c>
      <c r="K3" s="270">
        <v>10</v>
      </c>
      <c r="L3" s="270">
        <v>10</v>
      </c>
      <c r="M3" s="271">
        <v>10</v>
      </c>
      <c r="N3" s="269">
        <v>10</v>
      </c>
      <c r="O3" s="270">
        <v>10</v>
      </c>
      <c r="P3" s="270">
        <v>10</v>
      </c>
      <c r="Q3" s="270">
        <v>10</v>
      </c>
      <c r="R3" s="270">
        <v>10</v>
      </c>
      <c r="S3" s="270">
        <v>10</v>
      </c>
      <c r="T3" s="270">
        <v>10</v>
      </c>
      <c r="U3" s="270">
        <v>10</v>
      </c>
      <c r="V3" s="270">
        <v>10</v>
      </c>
      <c r="W3" s="271">
        <v>10</v>
      </c>
      <c r="X3" s="374" t="s">
        <v>130</v>
      </c>
      <c r="Y3" s="342" t="s">
        <v>209</v>
      </c>
      <c r="Z3" s="371">
        <v>0.40313657407407405</v>
      </c>
      <c r="AA3" s="352" t="s">
        <v>209</v>
      </c>
      <c r="AB3" s="240">
        <v>0.7937500000000001</v>
      </c>
      <c r="AC3" s="312">
        <v>0</v>
      </c>
      <c r="AD3" s="365">
        <f>AB3-Z3</f>
        <v>0.390613425925926</v>
      </c>
      <c r="AE3" s="201">
        <f>SUM(D3:W3)</f>
        <v>200</v>
      </c>
      <c r="AF3" s="35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78">
        <v>227</v>
      </c>
      <c r="B4" s="327" t="s">
        <v>31</v>
      </c>
      <c r="C4" s="336" t="s">
        <v>208</v>
      </c>
      <c r="D4" s="89">
        <v>10</v>
      </c>
      <c r="E4" s="268">
        <v>10</v>
      </c>
      <c r="F4" s="268">
        <v>10</v>
      </c>
      <c r="G4" s="268">
        <v>10</v>
      </c>
      <c r="H4" s="268">
        <v>10</v>
      </c>
      <c r="I4" s="268">
        <v>10</v>
      </c>
      <c r="J4" s="268">
        <v>10</v>
      </c>
      <c r="K4" s="268">
        <v>10</v>
      </c>
      <c r="L4" s="268">
        <v>10</v>
      </c>
      <c r="M4" s="148">
        <v>10</v>
      </c>
      <c r="N4" s="89">
        <v>10</v>
      </c>
      <c r="O4" s="268">
        <v>10</v>
      </c>
      <c r="P4" s="268">
        <v>10</v>
      </c>
      <c r="Q4" s="268">
        <v>10</v>
      </c>
      <c r="R4" s="268">
        <v>10</v>
      </c>
      <c r="S4" s="268">
        <v>10</v>
      </c>
      <c r="T4" s="268">
        <v>10</v>
      </c>
      <c r="U4" s="268">
        <v>10</v>
      </c>
      <c r="V4" s="268">
        <v>10</v>
      </c>
      <c r="W4" s="148">
        <v>10</v>
      </c>
      <c r="X4" s="375" t="s">
        <v>98</v>
      </c>
      <c r="Y4" s="344" t="s">
        <v>209</v>
      </c>
      <c r="Z4" s="372">
        <v>0.4016550925925926</v>
      </c>
      <c r="AA4" s="337" t="s">
        <v>209</v>
      </c>
      <c r="AB4" s="205">
        <v>0.7972222222222222</v>
      </c>
      <c r="AC4" s="314">
        <v>0</v>
      </c>
      <c r="AD4" s="366">
        <f>AB4-Z4</f>
        <v>0.3955671296296296</v>
      </c>
      <c r="AE4" s="91">
        <f>SUM(D4:W4)</f>
        <v>200</v>
      </c>
      <c r="AF4" s="360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78" t="s">
        <v>89</v>
      </c>
      <c r="B5" s="327" t="s">
        <v>211</v>
      </c>
      <c r="C5" s="336" t="s">
        <v>212</v>
      </c>
      <c r="D5" s="89">
        <v>10</v>
      </c>
      <c r="E5" s="268">
        <v>10</v>
      </c>
      <c r="F5" s="268">
        <v>10</v>
      </c>
      <c r="G5" s="268">
        <v>10</v>
      </c>
      <c r="H5" s="268">
        <v>10</v>
      </c>
      <c r="I5" s="268">
        <v>10</v>
      </c>
      <c r="J5" s="268">
        <v>10</v>
      </c>
      <c r="K5" s="268">
        <v>10</v>
      </c>
      <c r="L5" s="268">
        <v>10</v>
      </c>
      <c r="M5" s="148">
        <v>10</v>
      </c>
      <c r="N5" s="89">
        <v>10</v>
      </c>
      <c r="O5" s="268">
        <v>10</v>
      </c>
      <c r="P5" s="268">
        <v>10</v>
      </c>
      <c r="Q5" s="268">
        <v>10</v>
      </c>
      <c r="R5" s="268">
        <v>10</v>
      </c>
      <c r="S5" s="268">
        <v>10</v>
      </c>
      <c r="T5" s="268">
        <v>10</v>
      </c>
      <c r="U5" s="268"/>
      <c r="V5" s="268">
        <v>10</v>
      </c>
      <c r="W5" s="148">
        <v>10</v>
      </c>
      <c r="X5" s="375"/>
      <c r="Y5" s="344" t="s">
        <v>210</v>
      </c>
      <c r="Z5" s="372">
        <v>0.3981018518518518</v>
      </c>
      <c r="AA5" s="337" t="s">
        <v>210</v>
      </c>
      <c r="AB5" s="205">
        <v>0.7895833333333333</v>
      </c>
      <c r="AC5" s="314">
        <v>0</v>
      </c>
      <c r="AD5" s="366">
        <f>AB5-Z5</f>
        <v>0.3914814814814815</v>
      </c>
      <c r="AE5" s="91">
        <f>SUM(D5:W5)</f>
        <v>190</v>
      </c>
      <c r="AF5" s="360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78">
        <v>651</v>
      </c>
      <c r="B6" s="327" t="s">
        <v>26</v>
      </c>
      <c r="C6" s="336" t="s">
        <v>27</v>
      </c>
      <c r="D6" s="89">
        <v>10</v>
      </c>
      <c r="E6" s="268">
        <v>10</v>
      </c>
      <c r="F6" s="268">
        <v>10</v>
      </c>
      <c r="G6" s="268">
        <v>10</v>
      </c>
      <c r="H6" s="268">
        <v>10</v>
      </c>
      <c r="I6" s="268">
        <v>10</v>
      </c>
      <c r="J6" s="268">
        <v>10</v>
      </c>
      <c r="K6" s="268">
        <v>10</v>
      </c>
      <c r="L6" s="268">
        <v>10</v>
      </c>
      <c r="M6" s="148">
        <v>10</v>
      </c>
      <c r="N6" s="89">
        <v>10</v>
      </c>
      <c r="O6" s="268">
        <v>10</v>
      </c>
      <c r="P6" s="268">
        <v>10</v>
      </c>
      <c r="Q6" s="268">
        <v>10</v>
      </c>
      <c r="R6" s="268">
        <v>10</v>
      </c>
      <c r="S6" s="268"/>
      <c r="T6" s="268">
        <v>10</v>
      </c>
      <c r="U6" s="268">
        <v>10</v>
      </c>
      <c r="V6" s="268">
        <v>10</v>
      </c>
      <c r="W6" s="148">
        <v>10</v>
      </c>
      <c r="X6" s="375"/>
      <c r="Y6" s="344" t="s">
        <v>209</v>
      </c>
      <c r="Z6" s="372">
        <v>0.29288194444444443</v>
      </c>
      <c r="AA6" s="337" t="s">
        <v>209</v>
      </c>
      <c r="AB6" s="205">
        <v>0.8493055555555555</v>
      </c>
      <c r="AC6" s="314">
        <v>0</v>
      </c>
      <c r="AD6" s="366">
        <f>AB6-Z6</f>
        <v>0.5564236111111112</v>
      </c>
      <c r="AE6" s="91">
        <f>SUM(D6:W6)</f>
        <v>190</v>
      </c>
      <c r="AF6" s="360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54" s="22" customFormat="1" ht="18" customHeight="1" thickBot="1">
      <c r="A7" s="280" t="s">
        <v>88</v>
      </c>
      <c r="B7" s="329" t="s">
        <v>21</v>
      </c>
      <c r="C7" s="355" t="s">
        <v>192</v>
      </c>
      <c r="D7" s="166">
        <v>10</v>
      </c>
      <c r="E7" s="272">
        <v>10</v>
      </c>
      <c r="F7" s="272">
        <v>10</v>
      </c>
      <c r="G7" s="272">
        <v>10</v>
      </c>
      <c r="H7" s="272">
        <v>10</v>
      </c>
      <c r="I7" s="272">
        <v>10</v>
      </c>
      <c r="J7" s="272">
        <v>10</v>
      </c>
      <c r="K7" s="272"/>
      <c r="L7" s="272">
        <v>10</v>
      </c>
      <c r="M7" s="170">
        <v>10</v>
      </c>
      <c r="N7" s="166">
        <v>10</v>
      </c>
      <c r="O7" s="272">
        <v>10</v>
      </c>
      <c r="P7" s="272">
        <v>10</v>
      </c>
      <c r="Q7" s="272">
        <v>10</v>
      </c>
      <c r="R7" s="272">
        <v>10</v>
      </c>
      <c r="S7" s="272"/>
      <c r="T7" s="272">
        <v>10</v>
      </c>
      <c r="U7" s="272"/>
      <c r="V7" s="272">
        <v>10</v>
      </c>
      <c r="W7" s="170">
        <v>10</v>
      </c>
      <c r="X7" s="376" t="s">
        <v>107</v>
      </c>
      <c r="Y7" s="346" t="s">
        <v>209</v>
      </c>
      <c r="Z7" s="373">
        <v>0.32109953703703703</v>
      </c>
      <c r="AA7" s="356" t="s">
        <v>209</v>
      </c>
      <c r="AB7" s="367">
        <v>0.6354166666666666</v>
      </c>
      <c r="AC7" s="316">
        <v>0</v>
      </c>
      <c r="AD7" s="368">
        <f>AB7-Z7</f>
        <v>0.3143171296296296</v>
      </c>
      <c r="AE7" s="168">
        <f>SUM(D7:W7)</f>
        <v>170</v>
      </c>
      <c r="AF7" s="361">
        <v>5</v>
      </c>
      <c r="AG7" s="179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4"/>
      <c r="EQ7" s="14"/>
      <c r="ER7" s="14"/>
      <c r="ES7" s="14"/>
      <c r="ET7" s="14"/>
      <c r="EU7" s="14"/>
      <c r="EV7" s="14"/>
      <c r="EW7" s="14"/>
      <c r="EX7" s="14"/>
    </row>
    <row r="8" spans="25:154" s="4" customFormat="1" ht="15" customHeight="1">
      <c r="Y8" s="29"/>
      <c r="Z8" s="29"/>
      <c r="AA8" s="30"/>
      <c r="AB8" s="30"/>
      <c r="AC8" s="30"/>
      <c r="AD8" s="30"/>
      <c r="AE8" s="31"/>
      <c r="AF8" s="31"/>
      <c r="AG8" s="31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8"/>
      <c r="ER8" s="8"/>
      <c r="ES8" s="8"/>
      <c r="ET8" s="8"/>
      <c r="EU8" s="8"/>
      <c r="EV8" s="8"/>
      <c r="EW8" s="8"/>
      <c r="EX8" s="8"/>
    </row>
    <row r="9" spans="25:154" s="4" customFormat="1" ht="15" customHeight="1">
      <c r="Y9" s="29"/>
      <c r="Z9" s="29"/>
      <c r="AA9" s="30"/>
      <c r="AB9" s="30"/>
      <c r="AC9" s="30"/>
      <c r="AD9" s="30"/>
      <c r="AE9" s="31"/>
      <c r="AF9" s="31"/>
      <c r="AG9" s="31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8"/>
      <c r="ER9" s="8"/>
      <c r="ES9" s="8"/>
      <c r="ET9" s="8"/>
      <c r="EU9" s="8"/>
      <c r="EV9" s="8"/>
      <c r="EW9" s="8"/>
      <c r="EX9" s="8"/>
    </row>
    <row r="10" spans="25:154" s="4" customFormat="1" ht="15" customHeight="1">
      <c r="Y10" s="29"/>
      <c r="Z10" s="29"/>
      <c r="AA10" s="30"/>
      <c r="AB10" s="30"/>
      <c r="AC10" s="30"/>
      <c r="AD10" s="30"/>
      <c r="AE10" s="31"/>
      <c r="AF10" s="31"/>
      <c r="AG10" s="31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8"/>
      <c r="ER10" s="8"/>
      <c r="ES10" s="8"/>
      <c r="ET10" s="8"/>
      <c r="EU10" s="8"/>
      <c r="EV10" s="8"/>
      <c r="EW10" s="8"/>
      <c r="EX10" s="8"/>
    </row>
    <row r="11" spans="25:154" s="4" customFormat="1" ht="15" customHeight="1">
      <c r="Y11" s="29"/>
      <c r="Z11" s="29"/>
      <c r="AA11" s="30"/>
      <c r="AB11" s="30"/>
      <c r="AC11" s="30"/>
      <c r="AD11" s="30"/>
      <c r="AE11" s="31"/>
      <c r="AF11" s="31"/>
      <c r="AG11" s="31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8"/>
      <c r="ER11" s="8"/>
      <c r="ES11" s="8"/>
      <c r="ET11" s="8"/>
      <c r="EU11" s="8"/>
      <c r="EV11" s="8"/>
      <c r="EW11" s="8"/>
      <c r="EX11" s="8"/>
    </row>
    <row r="12" spans="25:154" s="4" customFormat="1" ht="15" customHeight="1">
      <c r="Y12" s="29"/>
      <c r="Z12" s="29"/>
      <c r="AA12" s="30"/>
      <c r="AB12" s="30"/>
      <c r="AC12" s="30"/>
      <c r="AD12" s="30"/>
      <c r="AE12" s="31"/>
      <c r="AF12" s="31"/>
      <c r="AG12" s="31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8"/>
      <c r="ER12" s="8"/>
      <c r="ES12" s="8"/>
      <c r="ET12" s="8"/>
      <c r="EU12" s="8"/>
      <c r="EV12" s="8"/>
      <c r="EW12" s="8"/>
      <c r="EX12" s="8"/>
    </row>
    <row r="13" spans="25:154" s="4" customFormat="1" ht="15" customHeight="1">
      <c r="Y13" s="29"/>
      <c r="Z13" s="29"/>
      <c r="AA13" s="30"/>
      <c r="AB13" s="30"/>
      <c r="AC13" s="30"/>
      <c r="AD13" s="30"/>
      <c r="AE13" s="31"/>
      <c r="AF13" s="31"/>
      <c r="AG13" s="31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8"/>
      <c r="ER13" s="8"/>
      <c r="ES13" s="8"/>
      <c r="ET13" s="8"/>
      <c r="EU13" s="8"/>
      <c r="EV13" s="8"/>
      <c r="EW13" s="8"/>
      <c r="EX13" s="8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1:33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29"/>
      <c r="Z190" s="29"/>
      <c r="AA190" s="30"/>
      <c r="AB190" s="30"/>
      <c r="AC190" s="30"/>
      <c r="AD190" s="30"/>
      <c r="AE190" s="31"/>
      <c r="AF190" s="31"/>
      <c r="AG190" s="31"/>
    </row>
    <row r="191" spans="32:33" ht="15" customHeight="1">
      <c r="AF191" s="31"/>
      <c r="AG191" s="31"/>
    </row>
    <row r="192" spans="32:33" ht="15" customHeight="1">
      <c r="AF192" s="31"/>
      <c r="AG192" s="31"/>
    </row>
    <row r="193" spans="32:33" ht="15" customHeight="1">
      <c r="AF193" s="31"/>
      <c r="AG193" s="31"/>
    </row>
    <row r="194" spans="32:33" ht="15" customHeight="1">
      <c r="AF194" s="31"/>
      <c r="AG194" s="31"/>
    </row>
    <row r="195" spans="1:154" s="17" customFormat="1" ht="15" customHeight="1">
      <c r="A195" s="1"/>
      <c r="B195" s="1"/>
      <c r="C195" s="1"/>
      <c r="D195" s="1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 s="32"/>
      <c r="Z195" s="32"/>
      <c r="AA195" s="33"/>
      <c r="AB195" s="33"/>
      <c r="AC195" s="70"/>
      <c r="AD195" s="70"/>
      <c r="AE195" s="34"/>
      <c r="AF195" s="31"/>
      <c r="AG195" s="31"/>
      <c r="DY195" s="15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3"/>
      <c r="ER195" s="3"/>
      <c r="ES195" s="3"/>
      <c r="ET195" s="3"/>
      <c r="EU195" s="3"/>
      <c r="EV195" s="3"/>
      <c r="EW195" s="3"/>
      <c r="EX195" s="3"/>
    </row>
    <row r="196" spans="1:154" s="17" customFormat="1" ht="15" customHeight="1">
      <c r="A196" s="1"/>
      <c r="B196" s="1"/>
      <c r="C196" s="1"/>
      <c r="D196" s="1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32"/>
      <c r="Z196" s="32"/>
      <c r="AA196" s="33"/>
      <c r="AB196" s="33"/>
      <c r="AC196" s="70"/>
      <c r="AD196" s="70"/>
      <c r="AE196" s="34"/>
      <c r="AF196" s="31"/>
      <c r="AG196" s="31"/>
      <c r="DY196" s="15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3"/>
      <c r="ER196" s="3"/>
      <c r="ES196" s="3"/>
      <c r="ET196" s="3"/>
      <c r="EU196" s="3"/>
      <c r="EV196" s="3"/>
      <c r="EW196" s="3"/>
      <c r="EX196" s="3"/>
    </row>
    <row r="197" spans="1:154" s="17" customFormat="1" ht="15" customHeight="1">
      <c r="A197" s="1"/>
      <c r="B197" s="1"/>
      <c r="C197" s="1"/>
      <c r="D197" s="1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32"/>
      <c r="Z197" s="32"/>
      <c r="AA197" s="33"/>
      <c r="AB197" s="33"/>
      <c r="AC197" s="70"/>
      <c r="AD197" s="70"/>
      <c r="AE197" s="34"/>
      <c r="AF197" s="31"/>
      <c r="AG197" s="31"/>
      <c r="DY197" s="15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3"/>
      <c r="ER197" s="3"/>
      <c r="ES197" s="3"/>
      <c r="ET197" s="3"/>
      <c r="EU197" s="3"/>
      <c r="EV197" s="3"/>
      <c r="EW197" s="3"/>
      <c r="EX197" s="3"/>
    </row>
    <row r="198" spans="1:154" s="17" customFormat="1" ht="15" customHeight="1">
      <c r="A198" s="1"/>
      <c r="B198" s="1"/>
      <c r="C198" s="1"/>
      <c r="D198" s="1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32"/>
      <c r="Z198" s="32"/>
      <c r="AA198" s="33"/>
      <c r="AB198" s="33"/>
      <c r="AC198" s="70"/>
      <c r="AD198" s="70"/>
      <c r="AE198" s="34"/>
      <c r="AF198" s="31"/>
      <c r="AG198" s="31"/>
      <c r="DY198" s="15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3"/>
      <c r="ER198" s="3"/>
      <c r="ES198" s="3"/>
      <c r="ET198" s="3"/>
      <c r="EU198" s="3"/>
      <c r="EV198" s="3"/>
      <c r="EW198" s="3"/>
      <c r="EX198" s="3"/>
    </row>
    <row r="199" spans="1:154" s="17" customFormat="1" ht="15" customHeight="1">
      <c r="A199" s="1"/>
      <c r="B199" s="1"/>
      <c r="C199" s="1"/>
      <c r="D199" s="1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32"/>
      <c r="Z199" s="32"/>
      <c r="AA199" s="33"/>
      <c r="AB199" s="33"/>
      <c r="AC199" s="70"/>
      <c r="AD199" s="70"/>
      <c r="AE199" s="34"/>
      <c r="AF199" s="31"/>
      <c r="AG199" s="31"/>
      <c r="DY199" s="15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3"/>
      <c r="ER199" s="3"/>
      <c r="ES199" s="3"/>
      <c r="ET199" s="3"/>
      <c r="EU199" s="3"/>
      <c r="EV199" s="3"/>
      <c r="EW199" s="3"/>
      <c r="EX199" s="3"/>
    </row>
    <row r="200" spans="1:154" s="17" customFormat="1" ht="15" customHeight="1">
      <c r="A200" s="1"/>
      <c r="B200" s="1"/>
      <c r="C200" s="1"/>
      <c r="D200" s="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32"/>
      <c r="Z200" s="32"/>
      <c r="AA200" s="33"/>
      <c r="AB200" s="33"/>
      <c r="AC200" s="70"/>
      <c r="AD200" s="70"/>
      <c r="AE200" s="34"/>
      <c r="AF200" s="31"/>
      <c r="AG200" s="31"/>
      <c r="DY200" s="15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3"/>
      <c r="ER200" s="3"/>
      <c r="ES200" s="3"/>
      <c r="ET200" s="3"/>
      <c r="EU200" s="3"/>
      <c r="EV200" s="3"/>
      <c r="EW200" s="3"/>
      <c r="EX200" s="3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233"/>
  <sheetViews>
    <sheetView tabSelected="1" zoomScalePageLayoutView="0" workbookViewId="0" topLeftCell="A1">
      <pane xSplit="3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E2" sqref="A2:AE7"/>
    </sheetView>
  </sheetViews>
  <sheetFormatPr defaultColWidth="11.57421875" defaultRowHeight="15"/>
  <cols>
    <col min="1" max="1" width="8.57421875" style="1" customWidth="1"/>
    <col min="2" max="2" width="27.00390625" style="1" customWidth="1"/>
    <col min="3" max="3" width="27.281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429" t="s">
        <v>5</v>
      </c>
      <c r="E1" s="430"/>
      <c r="F1" s="430"/>
      <c r="G1" s="430"/>
      <c r="H1" s="430"/>
      <c r="I1" s="430"/>
      <c r="J1" s="430"/>
      <c r="K1" s="430"/>
      <c r="L1" s="430"/>
      <c r="M1" s="431"/>
      <c r="N1" s="432" t="s">
        <v>39</v>
      </c>
      <c r="O1" s="433"/>
      <c r="P1" s="433"/>
      <c r="Q1" s="433"/>
      <c r="R1" s="433"/>
      <c r="S1" s="433"/>
      <c r="T1" s="433"/>
      <c r="U1" s="433"/>
      <c r="V1" s="433"/>
      <c r="W1" s="433"/>
      <c r="X1" s="43" t="s">
        <v>41</v>
      </c>
      <c r="Y1" s="436" t="s">
        <v>3</v>
      </c>
      <c r="Z1" s="435"/>
      <c r="AA1" s="434" t="s">
        <v>4</v>
      </c>
      <c r="AB1" s="435"/>
      <c r="AC1" s="434" t="s">
        <v>20</v>
      </c>
      <c r="AD1" s="437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305" t="s">
        <v>6</v>
      </c>
      <c r="E2" s="306" t="s">
        <v>7</v>
      </c>
      <c r="F2" s="306" t="s">
        <v>8</v>
      </c>
      <c r="G2" s="306" t="s">
        <v>9</v>
      </c>
      <c r="H2" s="306" t="s">
        <v>10</v>
      </c>
      <c r="I2" s="306" t="s">
        <v>11</v>
      </c>
      <c r="J2" s="306" t="s">
        <v>12</v>
      </c>
      <c r="K2" s="306" t="s">
        <v>13</v>
      </c>
      <c r="L2" s="306" t="s">
        <v>14</v>
      </c>
      <c r="M2" s="306" t="s">
        <v>15</v>
      </c>
      <c r="N2" s="307" t="s">
        <v>6</v>
      </c>
      <c r="O2" s="307" t="s">
        <v>7</v>
      </c>
      <c r="P2" s="307" t="s">
        <v>8</v>
      </c>
      <c r="Q2" s="307" t="s">
        <v>9</v>
      </c>
      <c r="R2" s="307" t="s">
        <v>10</v>
      </c>
      <c r="S2" s="307" t="s">
        <v>11</v>
      </c>
      <c r="T2" s="307" t="s">
        <v>12</v>
      </c>
      <c r="U2" s="307" t="s">
        <v>13</v>
      </c>
      <c r="V2" s="307" t="s">
        <v>14</v>
      </c>
      <c r="W2" s="369" t="s">
        <v>15</v>
      </c>
      <c r="X2" s="370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277">
        <v>768</v>
      </c>
      <c r="B3" s="281" t="s">
        <v>80</v>
      </c>
      <c r="C3" s="282" t="s">
        <v>81</v>
      </c>
      <c r="D3" s="385">
        <v>10</v>
      </c>
      <c r="E3" s="381">
        <v>10</v>
      </c>
      <c r="F3" s="381">
        <v>10</v>
      </c>
      <c r="G3" s="381">
        <v>10</v>
      </c>
      <c r="H3" s="381">
        <v>10</v>
      </c>
      <c r="I3" s="381">
        <v>10</v>
      </c>
      <c r="J3" s="381">
        <v>10</v>
      </c>
      <c r="K3" s="381">
        <v>10</v>
      </c>
      <c r="L3" s="381">
        <v>10</v>
      </c>
      <c r="M3" s="397">
        <v>10</v>
      </c>
      <c r="N3" s="378">
        <v>10</v>
      </c>
      <c r="O3" s="381">
        <v>10</v>
      </c>
      <c r="P3" s="381">
        <v>10</v>
      </c>
      <c r="Q3" s="381">
        <v>10</v>
      </c>
      <c r="R3" s="381">
        <v>10</v>
      </c>
      <c r="S3" s="381">
        <v>10</v>
      </c>
      <c r="T3" s="381">
        <v>10</v>
      </c>
      <c r="U3" s="381">
        <v>10</v>
      </c>
      <c r="V3" s="381">
        <v>10</v>
      </c>
      <c r="W3" s="382">
        <v>10</v>
      </c>
      <c r="X3" s="400" t="s">
        <v>90</v>
      </c>
      <c r="Y3" s="395" t="s">
        <v>216</v>
      </c>
      <c r="Z3" s="403">
        <v>0.4549189814814815</v>
      </c>
      <c r="AA3" s="406" t="s">
        <v>216</v>
      </c>
      <c r="AB3" s="343">
        <v>0.6791666666666667</v>
      </c>
      <c r="AC3" s="312">
        <v>0</v>
      </c>
      <c r="AD3" s="396">
        <f>AB3-Z3</f>
        <v>0.22424768518518517</v>
      </c>
      <c r="AE3" s="184">
        <f>SUM(D3:W3)</f>
        <v>200</v>
      </c>
      <c r="AF3" s="410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78" t="s">
        <v>88</v>
      </c>
      <c r="B4" s="283" t="s">
        <v>105</v>
      </c>
      <c r="C4" s="284" t="s">
        <v>192</v>
      </c>
      <c r="D4" s="386">
        <v>10</v>
      </c>
      <c r="E4" s="380">
        <v>10</v>
      </c>
      <c r="F4" s="380">
        <v>10</v>
      </c>
      <c r="G4" s="380">
        <v>10</v>
      </c>
      <c r="H4" s="380">
        <v>10</v>
      </c>
      <c r="I4" s="380">
        <v>10</v>
      </c>
      <c r="J4" s="380">
        <v>10</v>
      </c>
      <c r="K4" s="380">
        <v>10</v>
      </c>
      <c r="L4" s="380">
        <v>10</v>
      </c>
      <c r="M4" s="398">
        <v>10</v>
      </c>
      <c r="N4" s="383">
        <v>10</v>
      </c>
      <c r="O4" s="380">
        <v>10</v>
      </c>
      <c r="P4" s="380">
        <v>10</v>
      </c>
      <c r="Q4" s="380">
        <v>10</v>
      </c>
      <c r="R4" s="380">
        <v>10</v>
      </c>
      <c r="S4" s="380">
        <v>10</v>
      </c>
      <c r="T4" s="380">
        <v>10</v>
      </c>
      <c r="U4" s="380">
        <v>10</v>
      </c>
      <c r="V4" s="380">
        <v>10</v>
      </c>
      <c r="W4" s="384">
        <v>10</v>
      </c>
      <c r="X4" s="401" t="s">
        <v>107</v>
      </c>
      <c r="Y4" s="379" t="s">
        <v>215</v>
      </c>
      <c r="Z4" s="404">
        <v>0.303275462962963</v>
      </c>
      <c r="AA4" s="407" t="s">
        <v>215</v>
      </c>
      <c r="AB4" s="345">
        <v>0.6069444444444444</v>
      </c>
      <c r="AC4" s="314">
        <v>0</v>
      </c>
      <c r="AD4" s="377">
        <f>AB4-Z4</f>
        <v>0.3036689814814814</v>
      </c>
      <c r="AE4" s="74">
        <f>SUM(D4:W4)</f>
        <v>200</v>
      </c>
      <c r="AF4" s="303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78">
        <v>227</v>
      </c>
      <c r="B5" s="283" t="s">
        <v>31</v>
      </c>
      <c r="C5" s="284" t="s">
        <v>208</v>
      </c>
      <c r="D5" s="386">
        <v>10</v>
      </c>
      <c r="E5" s="380">
        <v>10</v>
      </c>
      <c r="F5" s="380">
        <v>10</v>
      </c>
      <c r="G5" s="380">
        <v>10</v>
      </c>
      <c r="H5" s="380">
        <v>10</v>
      </c>
      <c r="I5" s="380">
        <v>10</v>
      </c>
      <c r="J5" s="380">
        <v>10</v>
      </c>
      <c r="K5" s="380">
        <v>10</v>
      </c>
      <c r="L5" s="380">
        <v>10</v>
      </c>
      <c r="M5" s="398">
        <v>10</v>
      </c>
      <c r="N5" s="383">
        <v>10</v>
      </c>
      <c r="O5" s="380">
        <v>10</v>
      </c>
      <c r="P5" s="380">
        <v>10</v>
      </c>
      <c r="Q5" s="380">
        <v>10</v>
      </c>
      <c r="R5" s="380">
        <v>10</v>
      </c>
      <c r="S5" s="380">
        <v>10</v>
      </c>
      <c r="T5" s="380">
        <v>10</v>
      </c>
      <c r="U5" s="380">
        <v>10</v>
      </c>
      <c r="V5" s="380">
        <v>10</v>
      </c>
      <c r="W5" s="384">
        <v>10</v>
      </c>
      <c r="X5" s="401" t="s">
        <v>98</v>
      </c>
      <c r="Y5" s="379" t="s">
        <v>217</v>
      </c>
      <c r="Z5" s="404">
        <v>0.44025462962962963</v>
      </c>
      <c r="AA5" s="407" t="s">
        <v>217</v>
      </c>
      <c r="AB5" s="345">
        <v>0.7520833333333333</v>
      </c>
      <c r="AC5" s="314">
        <v>0</v>
      </c>
      <c r="AD5" s="377">
        <f>AB5-Z5</f>
        <v>0.3118287037037037</v>
      </c>
      <c r="AE5" s="74">
        <f>SUM(D5:W5)</f>
        <v>200</v>
      </c>
      <c r="AF5" s="303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78">
        <v>651</v>
      </c>
      <c r="B6" s="283" t="s">
        <v>26</v>
      </c>
      <c r="C6" s="284" t="s">
        <v>27</v>
      </c>
      <c r="D6" s="386">
        <v>10</v>
      </c>
      <c r="E6" s="380">
        <v>10</v>
      </c>
      <c r="F6" s="380">
        <v>10</v>
      </c>
      <c r="G6" s="380">
        <v>10</v>
      </c>
      <c r="H6" s="380">
        <v>10</v>
      </c>
      <c r="I6" s="380">
        <v>10</v>
      </c>
      <c r="J6" s="380">
        <v>10</v>
      </c>
      <c r="K6" s="380">
        <v>10</v>
      </c>
      <c r="L6" s="380">
        <v>10</v>
      </c>
      <c r="M6" s="398">
        <v>10</v>
      </c>
      <c r="N6" s="383">
        <v>10</v>
      </c>
      <c r="O6" s="380">
        <v>10</v>
      </c>
      <c r="P6" s="380">
        <v>10</v>
      </c>
      <c r="Q6" s="380">
        <v>10</v>
      </c>
      <c r="R6" s="380">
        <v>10</v>
      </c>
      <c r="S6" s="380">
        <v>10</v>
      </c>
      <c r="T6" s="380">
        <v>10</v>
      </c>
      <c r="U6" s="380">
        <v>10</v>
      </c>
      <c r="V6" s="380">
        <v>10</v>
      </c>
      <c r="W6" s="384">
        <v>10</v>
      </c>
      <c r="X6" s="401">
        <v>0</v>
      </c>
      <c r="Y6" s="379" t="s">
        <v>216</v>
      </c>
      <c r="Z6" s="404">
        <v>0.4191319444444444</v>
      </c>
      <c r="AA6" s="407" t="s">
        <v>216</v>
      </c>
      <c r="AB6" s="345">
        <v>0.8368055555555555</v>
      </c>
      <c r="AC6" s="314">
        <v>0</v>
      </c>
      <c r="AD6" s="377">
        <f>AB6-Z6</f>
        <v>0.41767361111111106</v>
      </c>
      <c r="AE6" s="74">
        <f>SUM(D6:W6)</f>
        <v>200</v>
      </c>
      <c r="AF6" s="303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54" s="22" customFormat="1" ht="18" customHeight="1">
      <c r="A7" s="279" t="s">
        <v>86</v>
      </c>
      <c r="B7" s="285" t="s">
        <v>121</v>
      </c>
      <c r="C7" s="286" t="s">
        <v>122</v>
      </c>
      <c r="D7" s="390">
        <v>10</v>
      </c>
      <c r="E7" s="388">
        <v>10</v>
      </c>
      <c r="F7" s="388">
        <v>10</v>
      </c>
      <c r="G7" s="388">
        <v>10</v>
      </c>
      <c r="H7" s="388">
        <v>10</v>
      </c>
      <c r="I7" s="388">
        <v>10</v>
      </c>
      <c r="J7" s="388">
        <v>10</v>
      </c>
      <c r="K7" s="388">
        <v>10</v>
      </c>
      <c r="L7" s="388">
        <v>10</v>
      </c>
      <c r="M7" s="399">
        <v>10</v>
      </c>
      <c r="N7" s="387">
        <v>10</v>
      </c>
      <c r="O7" s="388">
        <v>10</v>
      </c>
      <c r="P7" s="388">
        <v>10</v>
      </c>
      <c r="Q7" s="388">
        <v>10</v>
      </c>
      <c r="R7" s="388">
        <v>10</v>
      </c>
      <c r="S7" s="388">
        <v>10</v>
      </c>
      <c r="T7" s="388">
        <v>10</v>
      </c>
      <c r="U7" s="388">
        <v>10</v>
      </c>
      <c r="V7" s="388">
        <v>10</v>
      </c>
      <c r="W7" s="389">
        <v>10</v>
      </c>
      <c r="X7" s="402" t="s">
        <v>123</v>
      </c>
      <c r="Y7" s="391" t="s">
        <v>216</v>
      </c>
      <c r="Z7" s="405">
        <v>0.27262731481481484</v>
      </c>
      <c r="AA7" s="408" t="s">
        <v>216</v>
      </c>
      <c r="AB7" s="409">
        <v>0.9013888888888889</v>
      </c>
      <c r="AC7" s="392">
        <v>0</v>
      </c>
      <c r="AD7" s="393">
        <f>AB7-Z7</f>
        <v>0.6287615740740741</v>
      </c>
      <c r="AE7" s="74">
        <f>SUM(D7:W7)</f>
        <v>200</v>
      </c>
      <c r="AF7" s="411">
        <v>5</v>
      </c>
      <c r="AG7" s="394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4"/>
      <c r="EQ7" s="14"/>
      <c r="ER7" s="14"/>
      <c r="ES7" s="14"/>
      <c r="ET7" s="14"/>
      <c r="EU7" s="14"/>
      <c r="EV7" s="14"/>
      <c r="EW7" s="14"/>
      <c r="EX7" s="14"/>
    </row>
    <row r="8" spans="1:154" s="4" customFormat="1" ht="15" customHeight="1" thickBot="1">
      <c r="A8" s="414">
        <v>780</v>
      </c>
      <c r="B8" s="412" t="s">
        <v>112</v>
      </c>
      <c r="C8" s="413" t="s">
        <v>113</v>
      </c>
      <c r="D8" s="415"/>
      <c r="E8" s="416"/>
      <c r="F8" s="416"/>
      <c r="G8" s="416"/>
      <c r="H8" s="416"/>
      <c r="I8" s="416"/>
      <c r="J8" s="416"/>
      <c r="K8" s="416"/>
      <c r="L8" s="416"/>
      <c r="M8" s="417"/>
      <c r="N8" s="418"/>
      <c r="O8" s="416"/>
      <c r="P8" s="416"/>
      <c r="Q8" s="416"/>
      <c r="R8" s="416"/>
      <c r="S8" s="416"/>
      <c r="T8" s="416"/>
      <c r="U8" s="416"/>
      <c r="V8" s="416"/>
      <c r="W8" s="419"/>
      <c r="X8" s="420" t="s">
        <v>114</v>
      </c>
      <c r="Y8" s="421" t="s">
        <v>216</v>
      </c>
      <c r="Z8" s="422">
        <v>0.46258101851851857</v>
      </c>
      <c r="AA8" s="423"/>
      <c r="AB8" s="424"/>
      <c r="AC8" s="425"/>
      <c r="AD8" s="426"/>
      <c r="AE8" s="438" t="s">
        <v>218</v>
      </c>
      <c r="AF8" s="439"/>
      <c r="AG8" s="440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8"/>
      <c r="ER8" s="8"/>
      <c r="ES8" s="8"/>
      <c r="ET8" s="8"/>
      <c r="EU8" s="8"/>
      <c r="EV8" s="8"/>
      <c r="EW8" s="8"/>
      <c r="EX8" s="8"/>
    </row>
    <row r="9" spans="25:154" s="4" customFormat="1" ht="15" customHeight="1">
      <c r="Y9" s="29"/>
      <c r="Z9" s="29"/>
      <c r="AA9" s="30"/>
      <c r="AB9" s="30"/>
      <c r="AC9" s="30"/>
      <c r="AD9" s="30"/>
      <c r="AE9" s="31"/>
      <c r="AF9" s="31"/>
      <c r="AG9" s="31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8"/>
      <c r="ER9" s="8"/>
      <c r="ES9" s="8"/>
      <c r="ET9" s="8"/>
      <c r="EU9" s="8"/>
      <c r="EV9" s="8"/>
      <c r="EW9" s="8"/>
      <c r="EX9" s="8"/>
    </row>
    <row r="10" spans="25:154" s="4" customFormat="1" ht="15" customHeight="1">
      <c r="Y10" s="29"/>
      <c r="Z10" s="29"/>
      <c r="AA10" s="30"/>
      <c r="AB10" s="30"/>
      <c r="AC10" s="30"/>
      <c r="AD10" s="30"/>
      <c r="AE10" s="31"/>
      <c r="AF10" s="31"/>
      <c r="AG10" s="31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8"/>
      <c r="ER10" s="8"/>
      <c r="ES10" s="8"/>
      <c r="ET10" s="8"/>
      <c r="EU10" s="8"/>
      <c r="EV10" s="8"/>
      <c r="EW10" s="8"/>
      <c r="EX10" s="8"/>
    </row>
    <row r="11" spans="25:154" s="4" customFormat="1" ht="15" customHeight="1">
      <c r="Y11" s="29"/>
      <c r="Z11" s="29"/>
      <c r="AA11" s="30"/>
      <c r="AB11" s="30"/>
      <c r="AC11" s="30"/>
      <c r="AD11" s="30"/>
      <c r="AE11" s="31"/>
      <c r="AF11" s="31"/>
      <c r="AG11" s="31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8"/>
      <c r="ER11" s="8"/>
      <c r="ES11" s="8"/>
      <c r="ET11" s="8"/>
      <c r="EU11" s="8"/>
      <c r="EV11" s="8"/>
      <c r="EW11" s="8"/>
      <c r="EX11" s="8"/>
    </row>
    <row r="12" spans="25:154" s="4" customFormat="1" ht="15" customHeight="1">
      <c r="Y12" s="29"/>
      <c r="Z12" s="29"/>
      <c r="AA12" s="30"/>
      <c r="AB12" s="30"/>
      <c r="AC12" s="30"/>
      <c r="AD12" s="30"/>
      <c r="AE12" s="31"/>
      <c r="AF12" s="31"/>
      <c r="AG12" s="31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8"/>
      <c r="ER12" s="8"/>
      <c r="ES12" s="8"/>
      <c r="ET12" s="8"/>
      <c r="EU12" s="8"/>
      <c r="EV12" s="8"/>
      <c r="EW12" s="8"/>
      <c r="EX12" s="8"/>
    </row>
    <row r="13" spans="25:154" s="4" customFormat="1" ht="15" customHeight="1">
      <c r="Y13" s="29"/>
      <c r="Z13" s="29"/>
      <c r="AA13" s="30"/>
      <c r="AB13" s="30"/>
      <c r="AC13" s="30"/>
      <c r="AD13" s="30"/>
      <c r="AE13" s="31"/>
      <c r="AF13" s="31"/>
      <c r="AG13" s="31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8"/>
      <c r="ER13" s="8"/>
      <c r="ES13" s="8"/>
      <c r="ET13" s="8"/>
      <c r="EU13" s="8"/>
      <c r="EV13" s="8"/>
      <c r="EW13" s="8"/>
      <c r="EX13" s="8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1:33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29"/>
      <c r="Z190" s="29"/>
      <c r="AA190" s="30"/>
      <c r="AB190" s="30"/>
      <c r="AC190" s="30"/>
      <c r="AD190" s="30"/>
      <c r="AE190" s="31"/>
      <c r="AF190" s="31"/>
      <c r="AG190" s="31"/>
    </row>
    <row r="191" spans="32:33" ht="15" customHeight="1">
      <c r="AF191" s="31"/>
      <c r="AG191" s="31"/>
    </row>
    <row r="192" spans="32:33" ht="15" customHeight="1">
      <c r="AF192" s="31"/>
      <c r="AG192" s="31"/>
    </row>
    <row r="193" spans="32:33" ht="15" customHeight="1">
      <c r="AF193" s="31"/>
      <c r="AG193" s="31"/>
    </row>
    <row r="194" spans="32:33" ht="15" customHeight="1">
      <c r="AF194" s="31"/>
      <c r="AG194" s="31"/>
    </row>
    <row r="195" spans="1:154" s="17" customFormat="1" ht="15" customHeight="1">
      <c r="A195" s="1"/>
      <c r="B195" s="1"/>
      <c r="C195" s="1"/>
      <c r="D195" s="1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 s="32"/>
      <c r="Z195" s="32"/>
      <c r="AA195" s="33"/>
      <c r="AB195" s="33"/>
      <c r="AC195" s="70"/>
      <c r="AD195" s="70"/>
      <c r="AE195" s="34"/>
      <c r="AF195" s="31"/>
      <c r="AG195" s="31"/>
      <c r="DY195" s="15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3"/>
      <c r="ER195" s="3"/>
      <c r="ES195" s="3"/>
      <c r="ET195" s="3"/>
      <c r="EU195" s="3"/>
      <c r="EV195" s="3"/>
      <c r="EW195" s="3"/>
      <c r="EX195" s="3"/>
    </row>
    <row r="196" spans="1:154" s="17" customFormat="1" ht="15" customHeight="1">
      <c r="A196" s="1"/>
      <c r="B196" s="1"/>
      <c r="C196" s="1"/>
      <c r="D196" s="1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32"/>
      <c r="Z196" s="32"/>
      <c r="AA196" s="33"/>
      <c r="AB196" s="33"/>
      <c r="AC196" s="70"/>
      <c r="AD196" s="70"/>
      <c r="AE196" s="34"/>
      <c r="AF196" s="31"/>
      <c r="AG196" s="31"/>
      <c r="DY196" s="15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3"/>
      <c r="ER196" s="3"/>
      <c r="ES196" s="3"/>
      <c r="ET196" s="3"/>
      <c r="EU196" s="3"/>
      <c r="EV196" s="3"/>
      <c r="EW196" s="3"/>
      <c r="EX196" s="3"/>
    </row>
    <row r="197" spans="1:154" s="17" customFormat="1" ht="15" customHeight="1">
      <c r="A197" s="1"/>
      <c r="B197" s="1"/>
      <c r="C197" s="1"/>
      <c r="D197" s="1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32"/>
      <c r="Z197" s="32"/>
      <c r="AA197" s="33"/>
      <c r="AB197" s="33"/>
      <c r="AC197" s="70"/>
      <c r="AD197" s="70"/>
      <c r="AE197" s="34"/>
      <c r="AF197" s="31"/>
      <c r="AG197" s="31"/>
      <c r="DY197" s="15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3"/>
      <c r="ER197" s="3"/>
      <c r="ES197" s="3"/>
      <c r="ET197" s="3"/>
      <c r="EU197" s="3"/>
      <c r="EV197" s="3"/>
      <c r="EW197" s="3"/>
      <c r="EX197" s="3"/>
    </row>
    <row r="198" spans="1:154" s="17" customFormat="1" ht="15" customHeight="1">
      <c r="A198" s="1"/>
      <c r="B198" s="1"/>
      <c r="C198" s="1"/>
      <c r="D198" s="1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32"/>
      <c r="Z198" s="32"/>
      <c r="AA198" s="33"/>
      <c r="AB198" s="33"/>
      <c r="AC198" s="70"/>
      <c r="AD198" s="70"/>
      <c r="AE198" s="34"/>
      <c r="AF198" s="31"/>
      <c r="AG198" s="31"/>
      <c r="DY198" s="15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3"/>
      <c r="ER198" s="3"/>
      <c r="ES198" s="3"/>
      <c r="ET198" s="3"/>
      <c r="EU198" s="3"/>
      <c r="EV198" s="3"/>
      <c r="EW198" s="3"/>
      <c r="EX198" s="3"/>
    </row>
    <row r="199" spans="1:154" s="17" customFormat="1" ht="15" customHeight="1">
      <c r="A199" s="1"/>
      <c r="B199" s="1"/>
      <c r="C199" s="1"/>
      <c r="D199" s="1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32"/>
      <c r="Z199" s="32"/>
      <c r="AA199" s="33"/>
      <c r="AB199" s="33"/>
      <c r="AC199" s="70"/>
      <c r="AD199" s="70"/>
      <c r="AE199" s="34"/>
      <c r="AF199" s="31"/>
      <c r="AG199" s="31"/>
      <c r="DY199" s="15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3"/>
      <c r="ER199" s="3"/>
      <c r="ES199" s="3"/>
      <c r="ET199" s="3"/>
      <c r="EU199" s="3"/>
      <c r="EV199" s="3"/>
      <c r="EW199" s="3"/>
      <c r="EX199" s="3"/>
    </row>
    <row r="200" spans="1:154" s="17" customFormat="1" ht="15" customHeight="1">
      <c r="A200" s="1"/>
      <c r="B200" s="1"/>
      <c r="C200" s="1"/>
      <c r="D200" s="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32"/>
      <c r="Z200" s="32"/>
      <c r="AA200" s="33"/>
      <c r="AB200" s="33"/>
      <c r="AC200" s="70"/>
      <c r="AD200" s="70"/>
      <c r="AE200" s="34"/>
      <c r="AF200" s="31"/>
      <c r="AG200" s="31"/>
      <c r="DY200" s="15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3"/>
      <c r="ER200" s="3"/>
      <c r="ES200" s="3"/>
      <c r="ET200" s="3"/>
      <c r="EU200" s="3"/>
      <c r="EV200" s="3"/>
      <c r="EW200" s="3"/>
      <c r="EX200" s="3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</sheetData>
  <sheetProtection/>
  <mergeCells count="6">
    <mergeCell ref="D1:M1"/>
    <mergeCell ref="N1:W1"/>
    <mergeCell ref="Y1:Z1"/>
    <mergeCell ref="AA1:AB1"/>
    <mergeCell ref="AC1:AD1"/>
    <mergeCell ref="AE8:A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2014-10-29T09:32:40Z</dcterms:modified>
  <cp:category/>
  <cp:version/>
  <cp:contentType/>
  <cp:contentStatus/>
</cp:coreProperties>
</file>