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firstSheet="3" activeTab="10"/>
  </bookViews>
  <sheets>
    <sheet name="1 этап" sheetId="1" r:id="rId1"/>
    <sheet name="2 этап " sheetId="2" r:id="rId2"/>
    <sheet name="3 этап" sheetId="3" r:id="rId3"/>
    <sheet name="4 этап" sheetId="4" r:id="rId4"/>
    <sheet name="5 этап" sheetId="5" r:id="rId5"/>
    <sheet name="6 этап" sheetId="6" r:id="rId6"/>
    <sheet name="7 этап" sheetId="7" r:id="rId7"/>
    <sheet name="8 этап" sheetId="8" r:id="rId8"/>
    <sheet name="9 этап" sheetId="9" r:id="rId9"/>
    <sheet name="ИТОГИ" sheetId="10" r:id="rId10"/>
    <sheet name="РЕЗУЛЬТАТ (предварительно)" sheetId="11" r:id="rId11"/>
  </sheets>
  <definedNames/>
  <calcPr fullCalcOnLoad="1"/>
</workbook>
</file>

<file path=xl/sharedStrings.xml><?xml version="1.0" encoding="utf-8"?>
<sst xmlns="http://schemas.openxmlformats.org/spreadsheetml/2006/main" count="1053" uniqueCount="212">
  <si>
    <t>Контрольные пункты</t>
  </si>
  <si>
    <t>Контрольные вопросы</t>
  </si>
  <si>
    <t>Экипаж</t>
  </si>
  <si>
    <t>Клубная карта</t>
  </si>
  <si>
    <t>Пилот</t>
  </si>
  <si>
    <t>Штурман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</si>
  <si>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</si>
  <si>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</si>
  <si>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</si>
  <si>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</si>
  <si>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</si>
  <si>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</si>
  <si>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</si>
  <si>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</si>
  <si>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</si>
  <si>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</si>
  <si>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</si>
  <si>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</si>
  <si>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</si>
  <si>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</si>
  <si>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</si>
  <si>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</si>
  <si>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</si>
  <si>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</si>
  <si>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</si>
  <si>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</si>
  <si>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</si>
  <si>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</si>
  <si>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</si>
  <si>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</si>
  <si>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</si>
  <si>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</si>
  <si>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Дата старта</t>
  </si>
  <si>
    <t>Время старта</t>
  </si>
  <si>
    <t>Дата финиша</t>
  </si>
  <si>
    <t>Время финиша</t>
  </si>
  <si>
    <t>Дней</t>
  </si>
  <si>
    <t>Часов</t>
  </si>
  <si>
    <t>Баллов</t>
  </si>
  <si>
    <t>Место</t>
  </si>
  <si>
    <t>Кучма Анна</t>
  </si>
  <si>
    <t>Козловский Станислав</t>
  </si>
  <si>
    <t>Котов Павел</t>
  </si>
  <si>
    <t>Боровик Николай</t>
  </si>
  <si>
    <t>Ставинов Николай</t>
  </si>
  <si>
    <t>Марулина Ольга</t>
  </si>
  <si>
    <t>Скворцов Павел</t>
  </si>
  <si>
    <t>Скворцова Анастасия</t>
  </si>
  <si>
    <t>Сергеева Светлана</t>
  </si>
  <si>
    <t>Федорова Марина</t>
  </si>
  <si>
    <t>Солодков Денис</t>
  </si>
  <si>
    <t>Воронько Татьяна</t>
  </si>
  <si>
    <t>Новиков Сергей</t>
  </si>
  <si>
    <t>Новикова Татьяна</t>
  </si>
  <si>
    <t>Вахтин Антон</t>
  </si>
  <si>
    <t>Лашин Дмитрий</t>
  </si>
  <si>
    <t>Никитич Юрий</t>
  </si>
  <si>
    <t>Никитич Владимир</t>
  </si>
  <si>
    <t>Грибов Дмитрий</t>
  </si>
  <si>
    <t>Грибова Наталья</t>
  </si>
  <si>
    <t>Степанова Таисия</t>
  </si>
  <si>
    <t>Хейфец Влад</t>
  </si>
  <si>
    <t>Матвеева Алина</t>
  </si>
  <si>
    <t>Березин Александр</t>
  </si>
  <si>
    <t>Коннова Галина</t>
  </si>
  <si>
    <t>Соловьёв Женя</t>
  </si>
  <si>
    <t>Беликова Юлия</t>
  </si>
  <si>
    <t>Кизюков Алексей</t>
  </si>
  <si>
    <t>Тарасова Юлия</t>
  </si>
  <si>
    <t>Andy Andy</t>
  </si>
  <si>
    <t>Мохнаткин Валерий</t>
  </si>
  <si>
    <t>Мохнаткина Татьяна</t>
  </si>
  <si>
    <t>Суслин Анатолий</t>
  </si>
  <si>
    <t>Суслина Наталья</t>
  </si>
  <si>
    <t>Чернов Андрей</t>
  </si>
  <si>
    <t>Феофанова Людмила</t>
  </si>
  <si>
    <t>Жулин Александр</t>
  </si>
  <si>
    <t>нет</t>
  </si>
  <si>
    <t>DNF</t>
  </si>
  <si>
    <t>003</t>
  </si>
  <si>
    <t>015</t>
  </si>
  <si>
    <t>007</t>
  </si>
  <si>
    <t>069</t>
  </si>
  <si>
    <t>077</t>
  </si>
  <si>
    <t>033</t>
  </si>
  <si>
    <t>013</t>
  </si>
  <si>
    <t>067</t>
  </si>
  <si>
    <t>085</t>
  </si>
  <si>
    <t>00227</t>
  </si>
  <si>
    <t>00134</t>
  </si>
  <si>
    <t>00137</t>
  </si>
  <si>
    <t>00216</t>
  </si>
  <si>
    <t>00356</t>
  </si>
  <si>
    <t>00253</t>
  </si>
  <si>
    <t>00542</t>
  </si>
  <si>
    <t>00237</t>
  </si>
  <si>
    <t>00381</t>
  </si>
  <si>
    <t>00130</t>
  </si>
  <si>
    <t>00394</t>
  </si>
  <si>
    <t>00252</t>
  </si>
  <si>
    <t>00085</t>
  </si>
  <si>
    <t>Кицан Лидия</t>
  </si>
  <si>
    <t>Фирсанова Ирина</t>
  </si>
  <si>
    <t>Свириденко Алиса</t>
  </si>
  <si>
    <t>Австриевский Виктор</t>
  </si>
  <si>
    <t>Австриевская Анастасия</t>
  </si>
  <si>
    <t>Сурова Евгения</t>
  </si>
  <si>
    <t>Гаврилова Светлана</t>
  </si>
  <si>
    <t>Кожарский Алексей</t>
  </si>
  <si>
    <t>кожарская зоя</t>
  </si>
  <si>
    <t>Полозов Арсений</t>
  </si>
  <si>
    <t>Полозова Дилафруз</t>
  </si>
  <si>
    <t>Столетов Александр</t>
  </si>
  <si>
    <t>Столетова Ольга</t>
  </si>
  <si>
    <t>Нафтулин Николай</t>
  </si>
  <si>
    <t>Задворный Александр</t>
  </si>
  <si>
    <t>Павлюков Дмитрий</t>
  </si>
  <si>
    <t>Павлюкова Екатерина</t>
  </si>
  <si>
    <t>Филипенко Сергей</t>
  </si>
  <si>
    <t>Павленко Татьяна</t>
  </si>
  <si>
    <t>Артемов Андрей</t>
  </si>
  <si>
    <t>Артемова Лада</t>
  </si>
  <si>
    <t>Марков Андрей</t>
  </si>
  <si>
    <t>Маркова Данеля</t>
  </si>
  <si>
    <t>Юрин Стас</t>
  </si>
  <si>
    <t>Юрина Вероника</t>
  </si>
  <si>
    <t>Филатов Алексей</t>
  </si>
  <si>
    <t>Лисов Александр</t>
  </si>
  <si>
    <t>Шпекторов Алексей</t>
  </si>
  <si>
    <t>Николаева Ирина</t>
  </si>
  <si>
    <t>Балабанов Андрей</t>
  </si>
  <si>
    <t>Балабанова Оксана</t>
  </si>
  <si>
    <t>Степанов Александр</t>
  </si>
  <si>
    <t>Савинова Мария</t>
  </si>
  <si>
    <t>Rudov Victor</t>
  </si>
  <si>
    <t>Рудова Наталья</t>
  </si>
  <si>
    <t>010</t>
  </si>
  <si>
    <t>045</t>
  </si>
  <si>
    <t>018</t>
  </si>
  <si>
    <t>099</t>
  </si>
  <si>
    <t>00328</t>
  </si>
  <si>
    <t>00241</t>
  </si>
  <si>
    <t>00030</t>
  </si>
  <si>
    <t>00548</t>
  </si>
  <si>
    <t>00322</t>
  </si>
  <si>
    <t>00055</t>
  </si>
  <si>
    <t>00514</t>
  </si>
  <si>
    <t>00389</t>
  </si>
  <si>
    <t>00361</t>
  </si>
  <si>
    <t>00572</t>
  </si>
  <si>
    <t>00392</t>
  </si>
  <si>
    <t>00574</t>
  </si>
  <si>
    <t>00368</t>
  </si>
  <si>
    <t>00123</t>
  </si>
  <si>
    <t>00046</t>
  </si>
  <si>
    <t>00343</t>
  </si>
  <si>
    <t>00510</t>
  </si>
  <si>
    <t>ОЧКИ</t>
  </si>
  <si>
    <t>ИТОГО</t>
  </si>
  <si>
    <t xml:space="preserve">1 этап </t>
  </si>
  <si>
    <t>2 этап</t>
  </si>
  <si>
    <t xml:space="preserve">МЕСТА </t>
  </si>
  <si>
    <r>
      <t xml:space="preserve">Категория </t>
    </r>
    <r>
      <rPr>
        <b/>
        <sz val="10"/>
        <color indexed="8"/>
        <rFont val="Calibri"/>
        <family val="2"/>
      </rPr>
      <t>ТУРИЗМ</t>
    </r>
  </si>
  <si>
    <t>Сыромятников Евгений</t>
  </si>
  <si>
    <t>Ibiza Seat</t>
  </si>
  <si>
    <t>Тимошин Михаил</t>
  </si>
  <si>
    <t>Ларина Наталья</t>
  </si>
  <si>
    <t>Гридин Андрей</t>
  </si>
  <si>
    <t>Гридина Ирина</t>
  </si>
  <si>
    <t>Стекольщиков Иван</t>
  </si>
  <si>
    <t>Васнина Вика</t>
  </si>
  <si>
    <t>00585</t>
  </si>
  <si>
    <t>00104</t>
  </si>
  <si>
    <t>00592</t>
  </si>
  <si>
    <t>00396</t>
  </si>
  <si>
    <t>00141</t>
  </si>
  <si>
    <t>123</t>
  </si>
  <si>
    <t>004</t>
  </si>
  <si>
    <t>011</t>
  </si>
  <si>
    <t>3 этап</t>
  </si>
  <si>
    <t>Емельянов Дмитрий</t>
  </si>
  <si>
    <t>Емельянова Олеся</t>
  </si>
  <si>
    <t>Халевина Елена</t>
  </si>
  <si>
    <t>Халевин Иван</t>
  </si>
  <si>
    <t>Федина Лариса</t>
  </si>
  <si>
    <t>Белинская Мария</t>
  </si>
  <si>
    <t>00204</t>
  </si>
  <si>
    <t>00584</t>
  </si>
  <si>
    <t>00352</t>
  </si>
  <si>
    <t>4 этап</t>
  </si>
  <si>
    <t>547</t>
  </si>
  <si>
    <t>555</t>
  </si>
  <si>
    <t>705</t>
  </si>
  <si>
    <t>00128</t>
  </si>
  <si>
    <t>Сарксян Кирилл</t>
  </si>
  <si>
    <t>5 этап</t>
  </si>
  <si>
    <t>РЕЗУЛЬТАТ</t>
  </si>
  <si>
    <t>(- 3 худших)</t>
  </si>
  <si>
    <t>Таблица предварительных результатов по итогам года за вычетом 3-х худших результатов на этапах.</t>
  </si>
  <si>
    <t>Дубин Евгений</t>
  </si>
  <si>
    <t>Воронина Инна</t>
  </si>
  <si>
    <t>Гаевский Михаил</t>
  </si>
  <si>
    <t>Кузнецова Светлана</t>
  </si>
  <si>
    <t>017</t>
  </si>
  <si>
    <t>00314</t>
  </si>
  <si>
    <t>6 этап</t>
  </si>
  <si>
    <t>КТ</t>
  </si>
  <si>
    <t>Пчелинцев Александр</t>
  </si>
  <si>
    <t>7 этап</t>
  </si>
  <si>
    <t>315</t>
  </si>
  <si>
    <t>8 этап</t>
  </si>
  <si>
    <t>9 этап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</si>
</sst>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33" borderId="0" xfId="0" applyFont="1" applyFill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9" fillId="34" borderId="13" xfId="0" applyFont="1" applyFill="1" applyBorder="1" applyAlignment="1">
      <alignment horizontal="center" wrapText="1"/>
    </xf>
    <xf numFmtId="0" fontId="39" fillId="34" borderId="14" xfId="0" applyFont="1" applyFill="1" applyBorder="1" applyAlignment="1">
      <alignment horizontal="center" wrapText="1"/>
    </xf>
    <xf numFmtId="0" fontId="39" fillId="34" borderId="15" xfId="0" applyFont="1" applyFill="1" applyBorder="1" applyAlignment="1">
      <alignment horizontal="center" wrapText="1"/>
    </xf>
    <xf numFmtId="0" fontId="39" fillId="35" borderId="13" xfId="0" applyFont="1" applyFill="1" applyBorder="1" applyAlignment="1">
      <alignment horizontal="center" wrapText="1"/>
    </xf>
    <xf numFmtId="0" fontId="39" fillId="35" borderId="15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9" fillId="36" borderId="14" xfId="0" applyFont="1" applyFill="1" applyBorder="1" applyAlignment="1">
      <alignment horizontal="center" wrapText="1"/>
    </xf>
    <xf numFmtId="0" fontId="39" fillId="36" borderId="15" xfId="0" applyFont="1" applyFill="1" applyBorder="1" applyAlignment="1">
      <alignment horizontal="center" wrapText="1"/>
    </xf>
    <xf numFmtId="0" fontId="38" fillId="37" borderId="16" xfId="0" applyFont="1" applyFill="1" applyBorder="1" applyAlignment="1">
      <alignment horizontal="center" wrapText="1"/>
    </xf>
    <xf numFmtId="0" fontId="38" fillId="37" borderId="17" xfId="0" applyFont="1" applyFill="1" applyBorder="1" applyAlignment="1">
      <alignment horizontal="center" wrapText="1"/>
    </xf>
    <xf numFmtId="0" fontId="38" fillId="37" borderId="18" xfId="0" applyFont="1" applyFill="1" applyBorder="1" applyAlignment="1">
      <alignment horizontal="center" wrapText="1"/>
    </xf>
    <xf numFmtId="0" fontId="38" fillId="37" borderId="10" xfId="0" applyFont="1" applyFill="1" applyBorder="1" applyAlignment="1">
      <alignment horizontal="center" wrapText="1"/>
    </xf>
    <xf numFmtId="0" fontId="39" fillId="34" borderId="19" xfId="0" applyFont="1" applyFill="1" applyBorder="1" applyAlignment="1">
      <alignment horizontal="center" wrapText="1"/>
    </xf>
    <xf numFmtId="0" fontId="39" fillId="34" borderId="20" xfId="0" applyFont="1" applyFill="1" applyBorder="1" applyAlignment="1">
      <alignment horizontal="center" wrapText="1"/>
    </xf>
    <xf numFmtId="0" fontId="39" fillId="34" borderId="21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9" fillId="36" borderId="19" xfId="0" applyFont="1" applyFill="1" applyBorder="1" applyAlignment="1">
      <alignment horizontal="center" wrapText="1"/>
    </xf>
    <xf numFmtId="0" fontId="39" fillId="36" borderId="20" xfId="0" applyFont="1" applyFill="1" applyBorder="1" applyAlignment="1">
      <alignment horizontal="center" wrapText="1"/>
    </xf>
    <xf numFmtId="0" fontId="39" fillId="36" borderId="21" xfId="0" applyFont="1" applyFill="1" applyBorder="1" applyAlignment="1">
      <alignment horizontal="center" wrapText="1"/>
    </xf>
    <xf numFmtId="0" fontId="38" fillId="37" borderId="11" xfId="0" applyFont="1" applyFill="1" applyBorder="1" applyAlignment="1">
      <alignment horizontal="center" wrapText="1"/>
    </xf>
    <xf numFmtId="0" fontId="38" fillId="37" borderId="12" xfId="0" applyFont="1" applyFill="1" applyBorder="1" applyAlignment="1">
      <alignment horizontal="center" wrapText="1"/>
    </xf>
    <xf numFmtId="14" fontId="38" fillId="0" borderId="11" xfId="0" applyNumberFormat="1" applyFont="1" applyBorder="1" applyAlignment="1">
      <alignment horizontal="center" wrapText="1"/>
    </xf>
    <xf numFmtId="21" fontId="38" fillId="0" borderId="12" xfId="0" applyNumberFormat="1" applyFont="1" applyBorder="1" applyAlignment="1">
      <alignment horizontal="center" wrapText="1"/>
    </xf>
    <xf numFmtId="14" fontId="38" fillId="37" borderId="16" xfId="0" applyNumberFormat="1" applyFont="1" applyFill="1" applyBorder="1" applyAlignment="1">
      <alignment horizontal="center" wrapText="1"/>
    </xf>
    <xf numFmtId="21" fontId="38" fillId="37" borderId="18" xfId="0" applyNumberFormat="1" applyFont="1" applyFill="1" applyBorder="1" applyAlignment="1">
      <alignment horizontal="center" wrapText="1"/>
    </xf>
    <xf numFmtId="0" fontId="39" fillId="19" borderId="22" xfId="0" applyFont="1" applyFill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37" borderId="24" xfId="0" applyFont="1" applyFill="1" applyBorder="1" applyAlignment="1">
      <alignment horizontal="center" wrapText="1"/>
    </xf>
    <xf numFmtId="0" fontId="39" fillId="3" borderId="22" xfId="0" applyFont="1" applyFill="1" applyBorder="1" applyAlignment="1">
      <alignment horizontal="center" wrapText="1"/>
    </xf>
    <xf numFmtId="0" fontId="40" fillId="38" borderId="23" xfId="0" applyFont="1" applyFill="1" applyBorder="1" applyAlignment="1">
      <alignment horizontal="center" wrapText="1"/>
    </xf>
    <xf numFmtId="0" fontId="40" fillId="34" borderId="23" xfId="0" applyFont="1" applyFill="1" applyBorder="1" applyAlignment="1">
      <alignment horizontal="center" wrapText="1"/>
    </xf>
    <xf numFmtId="0" fontId="40" fillId="37" borderId="24" xfId="0" applyFont="1" applyFill="1" applyBorder="1" applyAlignment="1">
      <alignment horizontal="center" wrapText="1"/>
    </xf>
    <xf numFmtId="0" fontId="39" fillId="39" borderId="13" xfId="0" applyFont="1" applyFill="1" applyBorder="1" applyAlignment="1">
      <alignment horizontal="center" wrapText="1"/>
    </xf>
    <xf numFmtId="0" fontId="39" fillId="39" borderId="15" xfId="0" applyFont="1" applyFill="1" applyBorder="1" applyAlignment="1">
      <alignment horizontal="center" wrapText="1"/>
    </xf>
    <xf numFmtId="0" fontId="38" fillId="37" borderId="11" xfId="0" applyFont="1" applyFill="1" applyBorder="1" applyAlignment="1">
      <alignment wrapText="1"/>
    </xf>
    <xf numFmtId="0" fontId="38" fillId="37" borderId="12" xfId="0" applyFont="1" applyFill="1" applyBorder="1" applyAlignment="1">
      <alignment wrapText="1"/>
    </xf>
    <xf numFmtId="0" fontId="38" fillId="37" borderId="16" xfId="0" applyFont="1" applyFill="1" applyBorder="1" applyAlignment="1">
      <alignment wrapText="1"/>
    </xf>
    <xf numFmtId="0" fontId="38" fillId="37" borderId="18" xfId="0" applyFont="1" applyFill="1" applyBorder="1" applyAlignment="1">
      <alignment wrapText="1"/>
    </xf>
    <xf numFmtId="0" fontId="39" fillId="36" borderId="22" xfId="0" applyFont="1" applyFill="1" applyBorder="1" applyAlignment="1">
      <alignment horizontal="center" wrapText="1"/>
    </xf>
    <xf numFmtId="49" fontId="40" fillId="38" borderId="23" xfId="0" applyNumberFormat="1" applyFont="1" applyFill="1" applyBorder="1" applyAlignment="1">
      <alignment horizontal="center" wrapText="1"/>
    </xf>
    <xf numFmtId="49" fontId="40" fillId="38" borderId="24" xfId="0" applyNumberFormat="1" applyFont="1" applyFill="1" applyBorder="1" applyAlignment="1">
      <alignment horizontal="center" wrapText="1"/>
    </xf>
    <xf numFmtId="0" fontId="39" fillId="40" borderId="25" xfId="0" applyFont="1" applyFill="1" applyBorder="1" applyAlignment="1">
      <alignment horizontal="center" wrapText="1"/>
    </xf>
    <xf numFmtId="49" fontId="39" fillId="0" borderId="26" xfId="0" applyNumberFormat="1" applyFont="1" applyBorder="1" applyAlignment="1">
      <alignment horizontal="center" wrapText="1"/>
    </xf>
    <xf numFmtId="49" fontId="39" fillId="37" borderId="27" xfId="0" applyNumberFormat="1" applyFont="1" applyFill="1" applyBorder="1" applyAlignment="1">
      <alignment horizontal="center" wrapText="1"/>
    </xf>
    <xf numFmtId="14" fontId="38" fillId="37" borderId="11" xfId="0" applyNumberFormat="1" applyFont="1" applyFill="1" applyBorder="1" applyAlignment="1">
      <alignment horizontal="center" wrapText="1"/>
    </xf>
    <xf numFmtId="21" fontId="38" fillId="37" borderId="12" xfId="0" applyNumberFormat="1" applyFont="1" applyFill="1" applyBorder="1" applyAlignment="1">
      <alignment horizontal="center" wrapText="1"/>
    </xf>
    <xf numFmtId="0" fontId="39" fillId="19" borderId="13" xfId="0" applyFont="1" applyFill="1" applyBorder="1" applyAlignment="1">
      <alignment horizontal="center" wrapText="1"/>
    </xf>
    <xf numFmtId="0" fontId="39" fillId="3" borderId="15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38" borderId="12" xfId="0" applyFont="1" applyFill="1" applyBorder="1" applyAlignment="1">
      <alignment horizontal="center" wrapText="1"/>
    </xf>
    <xf numFmtId="0" fontId="40" fillId="34" borderId="12" xfId="0" applyFont="1" applyFill="1" applyBorder="1" applyAlignment="1">
      <alignment horizontal="center" wrapText="1"/>
    </xf>
    <xf numFmtId="0" fontId="39" fillId="37" borderId="11" xfId="0" applyFont="1" applyFill="1" applyBorder="1" applyAlignment="1">
      <alignment horizontal="center" wrapText="1"/>
    </xf>
    <xf numFmtId="0" fontId="39" fillId="37" borderId="12" xfId="0" applyFont="1" applyFill="1" applyBorder="1" applyAlignment="1">
      <alignment horizontal="center" wrapText="1"/>
    </xf>
    <xf numFmtId="0" fontId="39" fillId="37" borderId="16" xfId="0" applyFont="1" applyFill="1" applyBorder="1" applyAlignment="1">
      <alignment horizontal="center" wrapText="1"/>
    </xf>
    <xf numFmtId="0" fontId="39" fillId="37" borderId="18" xfId="0" applyFont="1" applyFill="1" applyBorder="1" applyAlignment="1">
      <alignment horizontal="center" wrapText="1"/>
    </xf>
    <xf numFmtId="0" fontId="39" fillId="40" borderId="22" xfId="0" applyFont="1" applyFill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39" fillId="37" borderId="23" xfId="0" applyNumberFormat="1" applyFont="1" applyFill="1" applyBorder="1" applyAlignment="1">
      <alignment horizontal="center" wrapText="1"/>
    </xf>
    <xf numFmtId="49" fontId="39" fillId="37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38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 wrapText="1"/>
    </xf>
    <xf numFmtId="49" fontId="40" fillId="38" borderId="44" xfId="0" applyNumberFormat="1" applyFont="1" applyFill="1" applyBorder="1" applyAlignment="1">
      <alignment horizontal="center" wrapText="1"/>
    </xf>
    <xf numFmtId="0" fontId="38" fillId="37" borderId="45" xfId="0" applyFont="1" applyFill="1" applyBorder="1" applyAlignment="1">
      <alignment wrapText="1"/>
    </xf>
    <xf numFmtId="0" fontId="38" fillId="37" borderId="46" xfId="0" applyFont="1" applyFill="1" applyBorder="1" applyAlignment="1">
      <alignment wrapText="1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34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 wrapText="1"/>
    </xf>
    <xf numFmtId="49" fontId="40" fillId="38" borderId="49" xfId="0" applyNumberFormat="1" applyFont="1" applyFill="1" applyBorder="1" applyAlignment="1">
      <alignment horizontal="center" wrapText="1"/>
    </xf>
    <xf numFmtId="0" fontId="38" fillId="37" borderId="51" xfId="0" applyFont="1" applyFill="1" applyBorder="1" applyAlignment="1">
      <alignment wrapText="1"/>
    </xf>
    <xf numFmtId="0" fontId="38" fillId="37" borderId="52" xfId="0" applyFont="1" applyFill="1" applyBorder="1" applyAlignment="1">
      <alignment wrapText="1"/>
    </xf>
    <xf numFmtId="0" fontId="39" fillId="36" borderId="32" xfId="0" applyFont="1" applyFill="1" applyBorder="1" applyAlignment="1">
      <alignment horizontal="center" wrapText="1"/>
    </xf>
    <xf numFmtId="0" fontId="39" fillId="39" borderId="53" xfId="0" applyFont="1" applyFill="1" applyBorder="1" applyAlignment="1">
      <alignment horizontal="center" wrapText="1"/>
    </xf>
    <xf numFmtId="0" fontId="39" fillId="39" borderId="54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 wrapText="1"/>
    </xf>
    <xf numFmtId="21" fontId="38" fillId="0" borderId="10" xfId="0" applyNumberFormat="1" applyFont="1" applyBorder="1" applyAlignment="1">
      <alignment horizontal="center" wrapText="1"/>
    </xf>
    <xf numFmtId="0" fontId="39" fillId="36" borderId="55" xfId="0" applyFont="1" applyFill="1" applyBorder="1" applyAlignment="1">
      <alignment horizontal="center" wrapText="1"/>
    </xf>
    <xf numFmtId="0" fontId="39" fillId="40" borderId="56" xfId="0" applyFont="1" applyFill="1" applyBorder="1" applyAlignment="1">
      <alignment horizontal="center" wrapText="1"/>
    </xf>
    <xf numFmtId="0" fontId="39" fillId="39" borderId="19" xfId="0" applyFont="1" applyFill="1" applyBorder="1" applyAlignment="1">
      <alignment horizontal="center" wrapText="1"/>
    </xf>
    <xf numFmtId="0" fontId="39" fillId="39" borderId="21" xfId="0" applyFont="1" applyFill="1" applyBorder="1" applyAlignment="1">
      <alignment horizontal="center" wrapText="1"/>
    </xf>
    <xf numFmtId="0" fontId="39" fillId="41" borderId="57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39" fillId="35" borderId="21" xfId="0" applyFont="1" applyFill="1" applyBorder="1" applyAlignment="1">
      <alignment horizontal="center" wrapText="1"/>
    </xf>
    <xf numFmtId="0" fontId="39" fillId="19" borderId="55" xfId="0" applyFont="1" applyFill="1" applyBorder="1" applyAlignment="1">
      <alignment horizontal="center" wrapText="1"/>
    </xf>
    <xf numFmtId="0" fontId="39" fillId="3" borderId="55" xfId="0" applyFont="1" applyFill="1" applyBorder="1" applyAlignment="1">
      <alignment horizontal="center" wrapText="1"/>
    </xf>
    <xf numFmtId="14" fontId="38" fillId="0" borderId="14" xfId="0" applyNumberFormat="1" applyFont="1" applyBorder="1" applyAlignment="1">
      <alignment horizontal="center" wrapText="1"/>
    </xf>
    <xf numFmtId="21" fontId="38" fillId="0" borderId="14" xfId="0" applyNumberFormat="1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40" fillId="38" borderId="22" xfId="0" applyFont="1" applyFill="1" applyBorder="1" applyAlignment="1">
      <alignment horizontal="center" wrapText="1"/>
    </xf>
    <xf numFmtId="14" fontId="38" fillId="37" borderId="17" xfId="0" applyNumberFormat="1" applyFont="1" applyFill="1" applyBorder="1" applyAlignment="1">
      <alignment horizontal="center" wrapText="1"/>
    </xf>
    <xf numFmtId="21" fontId="38" fillId="37" borderId="17" xfId="0" applyNumberFormat="1" applyFont="1" applyFill="1" applyBorder="1" applyAlignment="1">
      <alignment horizontal="center" wrapText="1"/>
    </xf>
    <xf numFmtId="0" fontId="38" fillId="0" borderId="58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38" fillId="37" borderId="60" xfId="0" applyFont="1" applyFill="1" applyBorder="1" applyAlignment="1">
      <alignment horizontal="center" wrapText="1"/>
    </xf>
    <xf numFmtId="49" fontId="40" fillId="38" borderId="61" xfId="0" applyNumberFormat="1" applyFont="1" applyFill="1" applyBorder="1" applyAlignment="1">
      <alignment horizontal="center" wrapText="1"/>
    </xf>
    <xf numFmtId="49" fontId="40" fillId="38" borderId="62" xfId="0" applyNumberFormat="1" applyFont="1" applyFill="1" applyBorder="1" applyAlignment="1">
      <alignment horizontal="center" wrapText="1"/>
    </xf>
    <xf numFmtId="49" fontId="40" fillId="38" borderId="63" xfId="0" applyNumberFormat="1" applyFont="1" applyFill="1" applyBorder="1" applyAlignment="1">
      <alignment horizontal="center" wrapText="1"/>
    </xf>
    <xf numFmtId="0" fontId="38" fillId="42" borderId="13" xfId="0" applyFont="1" applyFill="1" applyBorder="1" applyAlignment="1">
      <alignment wrapText="1"/>
    </xf>
    <xf numFmtId="0" fontId="38" fillId="42" borderId="15" xfId="0" applyFont="1" applyFill="1" applyBorder="1" applyAlignment="1">
      <alignment wrapText="1"/>
    </xf>
    <xf numFmtId="0" fontId="38" fillId="42" borderId="11" xfId="0" applyFont="1" applyFill="1" applyBorder="1" applyAlignment="1">
      <alignment wrapText="1"/>
    </xf>
    <xf numFmtId="0" fontId="38" fillId="42" borderId="12" xfId="0" applyFont="1" applyFill="1" applyBorder="1" applyAlignment="1">
      <alignment wrapText="1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0" fontId="38" fillId="43" borderId="14" xfId="0" applyFont="1" applyFill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43" borderId="17" xfId="0" applyFont="1" applyFill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42" borderId="18" xfId="0" applyFont="1" applyFill="1" applyBorder="1" applyAlignment="1">
      <alignment wrapText="1"/>
    </xf>
    <xf numFmtId="49" fontId="29" fillId="38" borderId="61" xfId="0" applyNumberFormat="1" applyFont="1" applyFill="1" applyBorder="1" applyAlignment="1">
      <alignment horizontal="center" wrapText="1"/>
    </xf>
    <xf numFmtId="49" fontId="29" fillId="38" borderId="62" xfId="0" applyNumberFormat="1" applyFont="1" applyFill="1" applyBorder="1" applyAlignment="1">
      <alignment horizontal="center" wrapText="1"/>
    </xf>
    <xf numFmtId="49" fontId="29" fillId="38" borderId="63" xfId="0" applyNumberFormat="1" applyFont="1" applyFill="1" applyBorder="1" applyAlignment="1">
      <alignment horizontal="center" wrapText="1"/>
    </xf>
    <xf numFmtId="0" fontId="38" fillId="42" borderId="58" xfId="0" applyFont="1" applyFill="1" applyBorder="1" applyAlignment="1">
      <alignment wrapText="1"/>
    </xf>
    <xf numFmtId="0" fontId="38" fillId="42" borderId="59" xfId="0" applyFont="1" applyFill="1" applyBorder="1" applyAlignment="1">
      <alignment wrapText="1"/>
    </xf>
    <xf numFmtId="0" fontId="38" fillId="42" borderId="60" xfId="0" applyFont="1" applyFill="1" applyBorder="1" applyAlignment="1">
      <alignment wrapText="1"/>
    </xf>
    <xf numFmtId="49" fontId="38" fillId="0" borderId="22" xfId="0" applyNumberFormat="1" applyFont="1" applyBorder="1" applyAlignment="1">
      <alignment horizontal="center" wrapText="1"/>
    </xf>
    <xf numFmtId="49" fontId="38" fillId="0" borderId="23" xfId="0" applyNumberFormat="1" applyFont="1" applyBorder="1" applyAlignment="1">
      <alignment horizontal="center" wrapText="1"/>
    </xf>
    <xf numFmtId="49" fontId="38" fillId="0" borderId="24" xfId="0" applyNumberFormat="1" applyFont="1" applyBorder="1" applyAlignment="1">
      <alignment horizontal="center" wrapText="1"/>
    </xf>
    <xf numFmtId="14" fontId="38" fillId="0" borderId="13" xfId="0" applyNumberFormat="1" applyFont="1" applyBorder="1" applyAlignment="1">
      <alignment horizontal="center" wrapText="1"/>
    </xf>
    <xf numFmtId="21" fontId="38" fillId="0" borderId="15" xfId="0" applyNumberFormat="1" applyFont="1" applyBorder="1" applyAlignment="1">
      <alignment horizontal="center" wrapText="1"/>
    </xf>
    <xf numFmtId="14" fontId="38" fillId="0" borderId="16" xfId="0" applyNumberFormat="1" applyFont="1" applyBorder="1" applyAlignment="1">
      <alignment horizontal="center" wrapText="1"/>
    </xf>
    <xf numFmtId="21" fontId="38" fillId="0" borderId="18" xfId="0" applyNumberFormat="1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29" fillId="35" borderId="34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0" fontId="39" fillId="35" borderId="53" xfId="0" applyFont="1" applyFill="1" applyBorder="1" applyAlignment="1">
      <alignment horizontal="center" wrapText="1"/>
    </xf>
    <xf numFmtId="0" fontId="39" fillId="35" borderId="68" xfId="0" applyFont="1" applyFill="1" applyBorder="1" applyAlignment="1">
      <alignment horizontal="center" wrapText="1"/>
    </xf>
    <xf numFmtId="0" fontId="39" fillId="19" borderId="32" xfId="0" applyFont="1" applyFill="1" applyBorder="1" applyAlignment="1">
      <alignment horizontal="center" wrapText="1"/>
    </xf>
    <xf numFmtId="0" fontId="39" fillId="3" borderId="32" xfId="0" applyFont="1" applyFill="1" applyBorder="1" applyAlignment="1">
      <alignment horizontal="center" wrapText="1"/>
    </xf>
    <xf numFmtId="0" fontId="29" fillId="33" borderId="32" xfId="0" applyFont="1" applyFill="1" applyBorder="1" applyAlignment="1">
      <alignment horizontal="center" vertical="center"/>
    </xf>
    <xf numFmtId="0" fontId="38" fillId="37" borderId="59" xfId="0" applyFont="1" applyFill="1" applyBorder="1" applyAlignment="1">
      <alignment wrapText="1"/>
    </xf>
    <xf numFmtId="0" fontId="40" fillId="0" borderId="66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38" fillId="0" borderId="69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49" fontId="29" fillId="38" borderId="22" xfId="0" applyNumberFormat="1" applyFont="1" applyFill="1" applyBorder="1" applyAlignment="1">
      <alignment horizontal="center" wrapText="1"/>
    </xf>
    <xf numFmtId="49" fontId="29" fillId="38" borderId="23" xfId="0" applyNumberFormat="1" applyFont="1" applyFill="1" applyBorder="1" applyAlignment="1">
      <alignment horizontal="center" wrapText="1"/>
    </xf>
    <xf numFmtId="49" fontId="29" fillId="38" borderId="24" xfId="0" applyNumberFormat="1" applyFont="1" applyFill="1" applyBorder="1" applyAlignment="1">
      <alignment horizontal="center" wrapText="1"/>
    </xf>
    <xf numFmtId="0" fontId="38" fillId="42" borderId="16" xfId="0" applyFont="1" applyFill="1" applyBorder="1" applyAlignment="1">
      <alignment wrapText="1"/>
    </xf>
    <xf numFmtId="14" fontId="38" fillId="0" borderId="59" xfId="0" applyNumberFormat="1" applyFont="1" applyBorder="1" applyAlignment="1">
      <alignment horizontal="center" wrapText="1"/>
    </xf>
    <xf numFmtId="21" fontId="38" fillId="0" borderId="69" xfId="0" applyNumberFormat="1" applyFont="1" applyBorder="1" applyAlignment="1">
      <alignment horizontal="center" wrapText="1"/>
    </xf>
    <xf numFmtId="0" fontId="39" fillId="0" borderId="59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14" fontId="38" fillId="0" borderId="58" xfId="0" applyNumberFormat="1" applyFont="1" applyBorder="1" applyAlignment="1">
      <alignment horizontal="center" wrapText="1"/>
    </xf>
    <xf numFmtId="21" fontId="38" fillId="0" borderId="70" xfId="0" applyNumberFormat="1" applyFont="1" applyBorder="1" applyAlignment="1">
      <alignment horizontal="center" wrapText="1"/>
    </xf>
    <xf numFmtId="0" fontId="39" fillId="0" borderId="58" xfId="0" applyFont="1" applyBorder="1" applyAlignment="1">
      <alignment horizontal="center" wrapText="1"/>
    </xf>
    <xf numFmtId="0" fontId="38" fillId="0" borderId="6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14" fontId="38" fillId="0" borderId="60" xfId="0" applyNumberFormat="1" applyFont="1" applyBorder="1" applyAlignment="1">
      <alignment horizontal="center" wrapText="1"/>
    </xf>
    <xf numFmtId="21" fontId="38" fillId="0" borderId="71" xfId="0" applyNumberFormat="1" applyFont="1" applyBorder="1" applyAlignment="1">
      <alignment horizontal="center" wrapText="1"/>
    </xf>
    <xf numFmtId="0" fontId="39" fillId="0" borderId="60" xfId="0" applyFont="1" applyBorder="1" applyAlignment="1">
      <alignment horizontal="center" wrapText="1"/>
    </xf>
    <xf numFmtId="0" fontId="39" fillId="40" borderId="72" xfId="0" applyFont="1" applyFill="1" applyBorder="1" applyAlignment="1">
      <alignment horizontal="center" wrapText="1"/>
    </xf>
    <xf numFmtId="0" fontId="39" fillId="39" borderId="68" xfId="0" applyFont="1" applyFill="1" applyBorder="1" applyAlignment="1">
      <alignment horizontal="center" wrapText="1"/>
    </xf>
    <xf numFmtId="0" fontId="39" fillId="34" borderId="53" xfId="0" applyFont="1" applyFill="1" applyBorder="1" applyAlignment="1">
      <alignment horizontal="center" wrapText="1"/>
    </xf>
    <xf numFmtId="0" fontId="39" fillId="34" borderId="73" xfId="0" applyFont="1" applyFill="1" applyBorder="1" applyAlignment="1">
      <alignment horizontal="center" wrapText="1"/>
    </xf>
    <xf numFmtId="0" fontId="39" fillId="34" borderId="68" xfId="0" applyFont="1" applyFill="1" applyBorder="1" applyAlignment="1">
      <alignment horizontal="center" wrapText="1"/>
    </xf>
    <xf numFmtId="0" fontId="39" fillId="36" borderId="53" xfId="0" applyFont="1" applyFill="1" applyBorder="1" applyAlignment="1">
      <alignment horizontal="center" wrapText="1"/>
    </xf>
    <xf numFmtId="0" fontId="39" fillId="36" borderId="73" xfId="0" applyFont="1" applyFill="1" applyBorder="1" applyAlignment="1">
      <alignment horizontal="center" wrapText="1"/>
    </xf>
    <xf numFmtId="0" fontId="39" fillId="36" borderId="68" xfId="0" applyFont="1" applyFill="1" applyBorder="1" applyAlignment="1">
      <alignment horizontal="center" wrapText="1"/>
    </xf>
    <xf numFmtId="0" fontId="40" fillId="0" borderId="7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69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38" fillId="0" borderId="69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29" fillId="33" borderId="55" xfId="0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" vertical="center"/>
    </xf>
    <xf numFmtId="0" fontId="29" fillId="35" borderId="76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40" fillId="38" borderId="34" xfId="0" applyFont="1" applyFill="1" applyBorder="1" applyAlignment="1">
      <alignment horizontal="center" wrapText="1"/>
    </xf>
    <xf numFmtId="0" fontId="40" fillId="34" borderId="35" xfId="0" applyFont="1" applyFill="1" applyBorder="1" applyAlignment="1">
      <alignment horizontal="center" wrapText="1"/>
    </xf>
    <xf numFmtId="0" fontId="40" fillId="34" borderId="36" xfId="0" applyFont="1" applyFill="1" applyBorder="1" applyAlignment="1">
      <alignment horizontal="center" wrapText="1"/>
    </xf>
    <xf numFmtId="14" fontId="38" fillId="0" borderId="17" xfId="0" applyNumberFormat="1" applyFont="1" applyBorder="1" applyAlignment="1">
      <alignment horizontal="center" wrapText="1"/>
    </xf>
    <xf numFmtId="21" fontId="38" fillId="0" borderId="17" xfId="0" applyNumberFormat="1" applyFont="1" applyBorder="1" applyAlignment="1">
      <alignment horizontal="center" wrapText="1"/>
    </xf>
    <xf numFmtId="0" fontId="39" fillId="0" borderId="78" xfId="0" applyFont="1" applyBorder="1" applyAlignment="1">
      <alignment horizontal="center" wrapText="1"/>
    </xf>
    <xf numFmtId="0" fontId="39" fillId="0" borderId="79" xfId="0" applyFont="1" applyBorder="1" applyAlignment="1">
      <alignment horizontal="center" wrapText="1"/>
    </xf>
    <xf numFmtId="0" fontId="39" fillId="0" borderId="80" xfId="0" applyFont="1" applyBorder="1" applyAlignment="1">
      <alignment horizontal="center" wrapText="1"/>
    </xf>
    <xf numFmtId="49" fontId="39" fillId="38" borderId="61" xfId="0" applyNumberFormat="1" applyFont="1" applyFill="1" applyBorder="1" applyAlignment="1">
      <alignment horizontal="center" wrapText="1"/>
    </xf>
    <xf numFmtId="49" fontId="39" fillId="38" borderId="62" xfId="0" applyNumberFormat="1" applyFont="1" applyFill="1" applyBorder="1" applyAlignment="1">
      <alignment horizontal="center" wrapText="1"/>
    </xf>
    <xf numFmtId="49" fontId="39" fillId="38" borderId="63" xfId="0" applyNumberFormat="1" applyFont="1" applyFill="1" applyBorder="1" applyAlignment="1">
      <alignment horizontal="center" wrapText="1"/>
    </xf>
    <xf numFmtId="0" fontId="38" fillId="37" borderId="13" xfId="0" applyFont="1" applyFill="1" applyBorder="1" applyAlignment="1">
      <alignment wrapText="1"/>
    </xf>
    <xf numFmtId="0" fontId="38" fillId="37" borderId="15" xfId="0" applyFont="1" applyFill="1" applyBorder="1" applyAlignment="1">
      <alignment wrapText="1"/>
    </xf>
    <xf numFmtId="0" fontId="39" fillId="15" borderId="53" xfId="0" applyFont="1" applyFill="1" applyBorder="1" applyAlignment="1">
      <alignment horizontal="center" wrapText="1"/>
    </xf>
    <xf numFmtId="0" fontId="39" fillId="15" borderId="73" xfId="0" applyFont="1" applyFill="1" applyBorder="1" applyAlignment="1">
      <alignment horizontal="center" wrapText="1"/>
    </xf>
    <xf numFmtId="0" fontId="38" fillId="37" borderId="69" xfId="0" applyFont="1" applyFill="1" applyBorder="1" applyAlignment="1">
      <alignment wrapText="1"/>
    </xf>
    <xf numFmtId="0" fontId="38" fillId="37" borderId="71" xfId="0" applyFont="1" applyFill="1" applyBorder="1" applyAlignment="1">
      <alignment wrapText="1"/>
    </xf>
    <xf numFmtId="0" fontId="38" fillId="37" borderId="60" xfId="0" applyFont="1" applyFill="1" applyBorder="1" applyAlignment="1">
      <alignment wrapText="1"/>
    </xf>
    <xf numFmtId="0" fontId="39" fillId="0" borderId="17" xfId="0" applyFont="1" applyBorder="1" applyAlignment="1">
      <alignment horizontal="center" wrapText="1"/>
    </xf>
    <xf numFmtId="0" fontId="40" fillId="33" borderId="81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0" fontId="38" fillId="0" borderId="69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39" fillId="15" borderId="19" xfId="0" applyFont="1" applyFill="1" applyBorder="1" applyAlignment="1">
      <alignment horizontal="center" wrapText="1"/>
    </xf>
    <xf numFmtId="0" fontId="39" fillId="15" borderId="20" xfId="0" applyFont="1" applyFill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49" fontId="39" fillId="0" borderId="78" xfId="0" applyNumberFormat="1" applyFont="1" applyBorder="1" applyAlignment="1">
      <alignment horizontal="center" wrapText="1"/>
    </xf>
    <xf numFmtId="49" fontId="39" fillId="0" borderId="79" xfId="0" applyNumberFormat="1" applyFont="1" applyBorder="1" applyAlignment="1">
      <alignment horizontal="center" wrapText="1"/>
    </xf>
    <xf numFmtId="49" fontId="39" fillId="0" borderId="80" xfId="0" applyNumberFormat="1" applyFont="1" applyBorder="1" applyAlignment="1">
      <alignment horizontal="center" wrapText="1"/>
    </xf>
    <xf numFmtId="49" fontId="40" fillId="38" borderId="22" xfId="0" applyNumberFormat="1" applyFont="1" applyFill="1" applyBorder="1" applyAlignment="1">
      <alignment horizontal="center" wrapText="1"/>
    </xf>
    <xf numFmtId="0" fontId="29" fillId="38" borderId="22" xfId="0" applyFont="1" applyFill="1" applyBorder="1" applyAlignment="1">
      <alignment horizontal="center" wrapText="1"/>
    </xf>
    <xf numFmtId="0" fontId="29" fillId="34" borderId="23" xfId="0" applyFont="1" applyFill="1" applyBorder="1" applyAlignment="1">
      <alignment horizontal="center" wrapText="1"/>
    </xf>
    <xf numFmtId="0" fontId="29" fillId="34" borderId="24" xfId="0" applyFont="1" applyFill="1" applyBorder="1" applyAlignment="1">
      <alignment horizontal="center" wrapText="1"/>
    </xf>
    <xf numFmtId="0" fontId="40" fillId="0" borderId="83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38" fillId="0" borderId="69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49" fontId="39" fillId="0" borderId="22" xfId="0" applyNumberFormat="1" applyFont="1" applyBorder="1" applyAlignment="1">
      <alignment horizontal="center" wrapText="1"/>
    </xf>
    <xf numFmtId="49" fontId="39" fillId="0" borderId="24" xfId="0" applyNumberFormat="1" applyFont="1" applyBorder="1" applyAlignment="1">
      <alignment horizontal="center" wrapText="1"/>
    </xf>
    <xf numFmtId="0" fontId="40" fillId="0" borderId="75" xfId="0" applyFont="1" applyFill="1" applyBorder="1" applyAlignment="1">
      <alignment horizontal="center" vertical="center"/>
    </xf>
    <xf numFmtId="0" fontId="40" fillId="0" borderId="8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 wrapText="1"/>
    </xf>
    <xf numFmtId="0" fontId="40" fillId="0" borderId="86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89" xfId="0" applyFont="1" applyFill="1" applyBorder="1" applyAlignment="1">
      <alignment horizontal="center" vertical="center"/>
    </xf>
    <xf numFmtId="0" fontId="40" fillId="42" borderId="34" xfId="0" applyFont="1" applyFill="1" applyBorder="1" applyAlignment="1">
      <alignment horizontal="center" vertical="center"/>
    </xf>
    <xf numFmtId="0" fontId="40" fillId="42" borderId="74" xfId="0" applyFont="1" applyFill="1" applyBorder="1" applyAlignment="1">
      <alignment horizontal="center" vertical="center"/>
    </xf>
    <xf numFmtId="0" fontId="40" fillId="42" borderId="48" xfId="0" applyFont="1" applyFill="1" applyBorder="1" applyAlignment="1">
      <alignment horizontal="center" vertical="center"/>
    </xf>
    <xf numFmtId="0" fontId="40" fillId="42" borderId="41" xfId="0" applyFont="1" applyFill="1" applyBorder="1" applyAlignment="1">
      <alignment horizontal="center" vertical="center"/>
    </xf>
    <xf numFmtId="0" fontId="40" fillId="38" borderId="90" xfId="0" applyFont="1" applyFill="1" applyBorder="1" applyAlignment="1">
      <alignment horizontal="center" vertical="center"/>
    </xf>
    <xf numFmtId="0" fontId="40" fillId="42" borderId="35" xfId="0" applyFont="1" applyFill="1" applyBorder="1" applyAlignment="1">
      <alignment horizontal="center" vertical="center"/>
    </xf>
    <xf numFmtId="0" fontId="40" fillId="42" borderId="36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wrapText="1"/>
    </xf>
    <xf numFmtId="0" fontId="38" fillId="0" borderId="92" xfId="0" applyFont="1" applyBorder="1" applyAlignment="1">
      <alignment horizontal="center" wrapText="1"/>
    </xf>
    <xf numFmtId="0" fontId="38" fillId="0" borderId="93" xfId="0" applyFont="1" applyBorder="1" applyAlignment="1">
      <alignment horizontal="center" wrapText="1"/>
    </xf>
    <xf numFmtId="0" fontId="39" fillId="44" borderId="91" xfId="0" applyFont="1" applyFill="1" applyBorder="1" applyAlignment="1">
      <alignment horizontal="center" wrapText="1"/>
    </xf>
    <xf numFmtId="0" fontId="39" fillId="44" borderId="92" xfId="0" applyFont="1" applyFill="1" applyBorder="1" applyAlignment="1">
      <alignment horizontal="center" wrapText="1"/>
    </xf>
    <xf numFmtId="0" fontId="39" fillId="44" borderId="93" xfId="0" applyFont="1" applyFill="1" applyBorder="1" applyAlignment="1">
      <alignment horizontal="center" wrapText="1"/>
    </xf>
    <xf numFmtId="0" fontId="38" fillId="0" borderId="69" xfId="0" applyFont="1" applyBorder="1" applyAlignment="1">
      <alignment horizontal="center" wrapText="1"/>
    </xf>
    <xf numFmtId="0" fontId="38" fillId="0" borderId="79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39" fillId="44" borderId="69" xfId="0" applyFont="1" applyFill="1" applyBorder="1" applyAlignment="1">
      <alignment horizontal="center" wrapText="1"/>
    </xf>
    <xf numFmtId="0" fontId="39" fillId="44" borderId="79" xfId="0" applyFont="1" applyFill="1" applyBorder="1" applyAlignment="1">
      <alignment horizontal="center" wrapText="1"/>
    </xf>
    <xf numFmtId="0" fontId="39" fillId="44" borderId="59" xfId="0" applyFont="1" applyFill="1" applyBorder="1" applyAlignment="1">
      <alignment horizontal="center" wrapText="1"/>
    </xf>
    <xf numFmtId="0" fontId="39" fillId="44" borderId="71" xfId="0" applyFont="1" applyFill="1" applyBorder="1" applyAlignment="1">
      <alignment horizontal="center" wrapText="1"/>
    </xf>
    <xf numFmtId="0" fontId="39" fillId="44" borderId="80" xfId="0" applyFont="1" applyFill="1" applyBorder="1" applyAlignment="1">
      <alignment horizontal="center" wrapText="1"/>
    </xf>
    <xf numFmtId="0" fontId="39" fillId="44" borderId="60" xfId="0" applyFont="1" applyFill="1" applyBorder="1" applyAlignment="1">
      <alignment horizontal="center" wrapText="1"/>
    </xf>
    <xf numFmtId="0" fontId="29" fillId="35" borderId="94" xfId="0" applyFont="1" applyFill="1" applyBorder="1" applyAlignment="1">
      <alignment horizontal="center" vertical="center"/>
    </xf>
    <xf numFmtId="0" fontId="29" fillId="35" borderId="95" xfId="0" applyFont="1" applyFill="1" applyBorder="1" applyAlignment="1">
      <alignment horizontal="center" vertical="center"/>
    </xf>
    <xf numFmtId="0" fontId="29" fillId="35" borderId="72" xfId="0" applyFont="1" applyFill="1" applyBorder="1" applyAlignment="1">
      <alignment horizontal="center"/>
    </xf>
    <xf numFmtId="0" fontId="29" fillId="35" borderId="90" xfId="0" applyFont="1" applyFill="1" applyBorder="1" applyAlignment="1">
      <alignment horizontal="center" vertical="center"/>
    </xf>
    <xf numFmtId="0" fontId="29" fillId="35" borderId="96" xfId="0" applyFont="1" applyFill="1" applyBorder="1" applyAlignment="1">
      <alignment horizontal="center" vertical="center"/>
    </xf>
    <xf numFmtId="0" fontId="29" fillId="35" borderId="56" xfId="0" applyFont="1" applyFill="1" applyBorder="1" applyAlignment="1">
      <alignment horizontal="center"/>
    </xf>
    <xf numFmtId="0" fontId="29" fillId="35" borderId="95" xfId="0" applyFont="1" applyFill="1" applyBorder="1" applyAlignment="1">
      <alignment horizontal="center"/>
    </xf>
    <xf numFmtId="0" fontId="0" fillId="0" borderId="7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E1">
      <selection activeCell="AW1" sqref="AW1:AW16384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8.140625" style="0" bestFit="1" customWidth="1"/>
    <col min="4" max="4" width="20.7109375" style="0" bestFit="1" customWidth="1"/>
    <col min="5" max="40" width="2.7109375" style="0" customWidth="1"/>
    <col min="41" max="41" width="10.00390625" style="0" bestFit="1" customWidth="1"/>
    <col min="42" max="42" width="11.421875" style="0" bestFit="1" customWidth="1"/>
    <col min="43" max="43" width="11.7109375" style="0" bestFit="1" customWidth="1"/>
    <col min="44" max="44" width="13.28125" style="0" bestFit="1" customWidth="1"/>
    <col min="45" max="45" width="5.28125" style="0" bestFit="1" customWidth="1"/>
    <col min="46" max="46" width="7.8515625" style="0" bestFit="1" customWidth="1"/>
    <col min="47" max="47" width="6.7109375" style="0" bestFit="1" customWidth="1"/>
    <col min="48" max="48" width="6.00390625" style="0" bestFit="1" customWidth="1"/>
    <col min="49" max="49" width="9.140625" style="67" customWidth="1"/>
  </cols>
  <sheetData>
    <row r="1" spans="1:49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59"/>
      <c r="AP1" s="260"/>
      <c r="AQ1" s="260"/>
      <c r="AR1" s="260"/>
      <c r="AS1" s="260"/>
      <c r="AT1" s="260"/>
      <c r="AU1" s="260"/>
      <c r="AV1" s="261"/>
      <c r="AW1" s="67"/>
    </row>
    <row r="2" spans="1:49" s="2" customFormat="1" ht="15.75" thickBot="1">
      <c r="A2" s="46" t="s">
        <v>2</v>
      </c>
      <c r="B2" s="63" t="s">
        <v>3</v>
      </c>
      <c r="C2" s="40" t="s">
        <v>4</v>
      </c>
      <c r="D2" s="41" t="s">
        <v>5</v>
      </c>
      <c r="E2" s="18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20" t="s">
        <v>31</v>
      </c>
      <c r="AE2" s="24">
        <v>1</v>
      </c>
      <c r="AF2" s="25">
        <v>2</v>
      </c>
      <c r="AG2" s="25">
        <v>3</v>
      </c>
      <c r="AH2" s="25">
        <v>4</v>
      </c>
      <c r="AI2" s="25">
        <v>5</v>
      </c>
      <c r="AJ2" s="25">
        <v>6</v>
      </c>
      <c r="AK2" s="25">
        <v>7</v>
      </c>
      <c r="AL2" s="25">
        <v>8</v>
      </c>
      <c r="AM2" s="25">
        <v>9</v>
      </c>
      <c r="AN2" s="26">
        <v>10</v>
      </c>
      <c r="AO2" s="9" t="s">
        <v>32</v>
      </c>
      <c r="AP2" s="10" t="s">
        <v>33</v>
      </c>
      <c r="AQ2" s="9" t="s">
        <v>34</v>
      </c>
      <c r="AR2" s="10" t="s">
        <v>35</v>
      </c>
      <c r="AS2" s="9" t="s">
        <v>36</v>
      </c>
      <c r="AT2" s="10" t="s">
        <v>37</v>
      </c>
      <c r="AU2" s="54" t="s">
        <v>38</v>
      </c>
      <c r="AV2" s="55" t="s">
        <v>39</v>
      </c>
      <c r="AW2" s="75" t="s">
        <v>157</v>
      </c>
    </row>
    <row r="3" spans="1:49" ht="15.75">
      <c r="A3" s="47" t="s">
        <v>80</v>
      </c>
      <c r="B3" s="64" t="s">
        <v>140</v>
      </c>
      <c r="C3" s="42" t="s">
        <v>43</v>
      </c>
      <c r="D3" s="43" t="s">
        <v>42</v>
      </c>
      <c r="E3" s="21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3">
        <v>1</v>
      </c>
      <c r="AE3" s="21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3">
        <v>1</v>
      </c>
      <c r="AO3" s="29">
        <v>42084</v>
      </c>
      <c r="AP3" s="30">
        <v>0.3544791666666667</v>
      </c>
      <c r="AQ3" s="29">
        <v>42084</v>
      </c>
      <c r="AR3" s="30">
        <v>0.9265393518518518</v>
      </c>
      <c r="AS3" s="4">
        <v>0</v>
      </c>
      <c r="AT3" s="30">
        <v>0.5720601851851852</v>
      </c>
      <c r="AU3" s="56">
        <v>36</v>
      </c>
      <c r="AV3" s="57">
        <v>1</v>
      </c>
      <c r="AW3" s="76">
        <v>20</v>
      </c>
    </row>
    <row r="4" spans="1:49" ht="15.75">
      <c r="A4" s="47" t="s">
        <v>79</v>
      </c>
      <c r="B4" s="64" t="s">
        <v>88</v>
      </c>
      <c r="C4" s="42" t="s">
        <v>40</v>
      </c>
      <c r="D4" s="43" t="s">
        <v>101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5">
        <v>1</v>
      </c>
      <c r="AE4" s="4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5">
        <v>1</v>
      </c>
      <c r="AO4" s="29">
        <v>42084</v>
      </c>
      <c r="AP4" s="30">
        <v>0.35152777777777783</v>
      </c>
      <c r="AQ4" s="29">
        <v>42084</v>
      </c>
      <c r="AR4" s="30">
        <v>0.9251851851851852</v>
      </c>
      <c r="AS4" s="4">
        <v>0</v>
      </c>
      <c r="AT4" s="30">
        <v>0.5736574074074073</v>
      </c>
      <c r="AU4" s="56">
        <v>36</v>
      </c>
      <c r="AV4" s="58">
        <v>2</v>
      </c>
      <c r="AW4" s="76">
        <v>19</v>
      </c>
    </row>
    <row r="5" spans="1:49" ht="15.75">
      <c r="A5" s="47">
        <v>878</v>
      </c>
      <c r="B5" s="64" t="s">
        <v>91</v>
      </c>
      <c r="C5" s="42" t="s">
        <v>50</v>
      </c>
      <c r="D5" s="43" t="s">
        <v>51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5">
        <v>1</v>
      </c>
      <c r="AE5" s="4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5">
        <v>1</v>
      </c>
      <c r="AO5" s="29">
        <v>42084</v>
      </c>
      <c r="AP5" s="30">
        <v>0.48082175925925924</v>
      </c>
      <c r="AQ5" s="29">
        <v>42085</v>
      </c>
      <c r="AR5" s="30">
        <v>0.5389583333333333</v>
      </c>
      <c r="AS5" s="4">
        <v>1</v>
      </c>
      <c r="AT5" s="30">
        <v>0.05813657407407408</v>
      </c>
      <c r="AU5" s="56">
        <v>35</v>
      </c>
      <c r="AV5" s="58">
        <v>3</v>
      </c>
      <c r="AW5" s="76">
        <v>18</v>
      </c>
    </row>
    <row r="6" spans="1:49" ht="15.75">
      <c r="A6" s="47">
        <v>123</v>
      </c>
      <c r="B6" s="64" t="s">
        <v>92</v>
      </c>
      <c r="C6" s="42" t="s">
        <v>52</v>
      </c>
      <c r="D6" s="43" t="s">
        <v>53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/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5">
        <v>1</v>
      </c>
      <c r="AE6" s="4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5">
        <v>1</v>
      </c>
      <c r="AO6" s="29">
        <v>42084</v>
      </c>
      <c r="AP6" s="30">
        <v>0.38116898148148143</v>
      </c>
      <c r="AQ6" s="29">
        <v>42085</v>
      </c>
      <c r="AR6" s="30">
        <v>0.31758101851851855</v>
      </c>
      <c r="AS6" s="4">
        <v>0</v>
      </c>
      <c r="AT6" s="30">
        <v>0.9364120370370371</v>
      </c>
      <c r="AU6" s="56">
        <v>34</v>
      </c>
      <c r="AV6" s="58">
        <v>4</v>
      </c>
      <c r="AW6" s="76">
        <v>17</v>
      </c>
    </row>
    <row r="7" spans="1:49" ht="15.75">
      <c r="A7" s="47" t="s">
        <v>82</v>
      </c>
      <c r="B7" s="64" t="s">
        <v>89</v>
      </c>
      <c r="C7" s="42" t="s">
        <v>46</v>
      </c>
      <c r="D7" s="43" t="s">
        <v>47</v>
      </c>
      <c r="E7" s="4">
        <v>1</v>
      </c>
      <c r="F7" s="3">
        <v>1</v>
      </c>
      <c r="G7" s="3"/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5">
        <v>1</v>
      </c>
      <c r="AE7" s="4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5">
        <v>1</v>
      </c>
      <c r="AO7" s="29">
        <v>42084</v>
      </c>
      <c r="AP7" s="30">
        <v>0.37188657407407405</v>
      </c>
      <c r="AQ7" s="29">
        <v>42085</v>
      </c>
      <c r="AR7" s="30">
        <v>0.5029861111111111</v>
      </c>
      <c r="AS7" s="4">
        <v>1</v>
      </c>
      <c r="AT7" s="30">
        <v>0.13109953703703703</v>
      </c>
      <c r="AU7" s="56">
        <v>34</v>
      </c>
      <c r="AV7" s="58">
        <v>5</v>
      </c>
      <c r="AW7" s="76">
        <v>16</v>
      </c>
    </row>
    <row r="8" spans="1:49" ht="15.75">
      <c r="A8" s="47">
        <v>315</v>
      </c>
      <c r="B8" s="64" t="s">
        <v>93</v>
      </c>
      <c r="C8" s="42" t="s">
        <v>54</v>
      </c>
      <c r="D8" s="43" t="s">
        <v>55</v>
      </c>
      <c r="E8" s="4">
        <v>1</v>
      </c>
      <c r="F8" s="3">
        <v>1</v>
      </c>
      <c r="G8" s="3"/>
      <c r="H8" s="3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>
        <v>1</v>
      </c>
      <c r="AE8" s="4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5">
        <v>1</v>
      </c>
      <c r="AO8" s="29">
        <v>42084</v>
      </c>
      <c r="AP8" s="30">
        <v>0.29614583333333333</v>
      </c>
      <c r="AQ8" s="29">
        <v>42085</v>
      </c>
      <c r="AR8" s="30">
        <v>0.9348958333333334</v>
      </c>
      <c r="AS8" s="4">
        <v>1</v>
      </c>
      <c r="AT8" s="30">
        <v>0.63875</v>
      </c>
      <c r="AU8" s="56">
        <v>34</v>
      </c>
      <c r="AV8" s="58">
        <v>6</v>
      </c>
      <c r="AW8" s="76">
        <v>15</v>
      </c>
    </row>
    <row r="9" spans="1:49" ht="15.75">
      <c r="A9" s="47">
        <v>888</v>
      </c>
      <c r="B9" s="64" t="s">
        <v>141</v>
      </c>
      <c r="C9" s="42" t="s">
        <v>67</v>
      </c>
      <c r="D9" s="43" t="s">
        <v>66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/>
      <c r="Q9" s="3"/>
      <c r="R9" s="3"/>
      <c r="S9" s="3"/>
      <c r="T9" s="3"/>
      <c r="U9" s="3">
        <v>1</v>
      </c>
      <c r="V9" s="3"/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5">
        <v>1</v>
      </c>
      <c r="AE9" s="4">
        <v>1</v>
      </c>
      <c r="AF9" s="3">
        <v>1</v>
      </c>
      <c r="AG9" s="3">
        <v>1</v>
      </c>
      <c r="AH9" s="3">
        <v>1</v>
      </c>
      <c r="AI9" s="3">
        <v>1</v>
      </c>
      <c r="AJ9" s="3"/>
      <c r="AK9" s="3">
        <v>1</v>
      </c>
      <c r="AL9" s="3">
        <v>1</v>
      </c>
      <c r="AM9" s="3">
        <v>1</v>
      </c>
      <c r="AN9" s="5">
        <v>1</v>
      </c>
      <c r="AO9" s="29">
        <v>42084</v>
      </c>
      <c r="AP9" s="30">
        <v>0.41912037037037037</v>
      </c>
      <c r="AQ9" s="29">
        <v>42085</v>
      </c>
      <c r="AR9" s="30">
        <v>0.010868055555555556</v>
      </c>
      <c r="AS9" s="4">
        <v>0</v>
      </c>
      <c r="AT9" s="30">
        <v>0.5917476851851852</v>
      </c>
      <c r="AU9" s="56">
        <v>27</v>
      </c>
      <c r="AV9" s="58">
        <v>7</v>
      </c>
      <c r="AW9" s="76">
        <v>14</v>
      </c>
    </row>
    <row r="10" spans="1:49" ht="15.75">
      <c r="A10" s="47">
        <v>333</v>
      </c>
      <c r="B10" s="64" t="s">
        <v>142</v>
      </c>
      <c r="C10" s="42" t="s">
        <v>102</v>
      </c>
      <c r="D10" s="43" t="s">
        <v>103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/>
      <c r="P10" s="3"/>
      <c r="Q10" s="3"/>
      <c r="R10" s="3"/>
      <c r="S10" s="3"/>
      <c r="T10" s="3">
        <v>1</v>
      </c>
      <c r="U10" s="3">
        <v>1</v>
      </c>
      <c r="V10" s="3"/>
      <c r="W10" s="3"/>
      <c r="X10" s="3">
        <v>1</v>
      </c>
      <c r="Y10" s="3"/>
      <c r="Z10" s="3">
        <v>1</v>
      </c>
      <c r="AA10" s="3">
        <v>1</v>
      </c>
      <c r="AB10" s="3">
        <v>1</v>
      </c>
      <c r="AC10" s="3">
        <v>1</v>
      </c>
      <c r="AD10" s="5">
        <v>1</v>
      </c>
      <c r="AE10" s="4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/>
      <c r="AM10" s="3">
        <v>1</v>
      </c>
      <c r="AN10" s="5">
        <v>1</v>
      </c>
      <c r="AO10" s="29">
        <v>42085</v>
      </c>
      <c r="AP10" s="30">
        <v>0.3779166666666667</v>
      </c>
      <c r="AQ10" s="29">
        <v>42085</v>
      </c>
      <c r="AR10" s="30">
        <v>0.984826388888889</v>
      </c>
      <c r="AS10" s="4">
        <v>0</v>
      </c>
      <c r="AT10" s="30">
        <v>0.6069097222222223</v>
      </c>
      <c r="AU10" s="56">
        <v>27</v>
      </c>
      <c r="AV10" s="58">
        <v>8</v>
      </c>
      <c r="AW10" s="76">
        <v>13</v>
      </c>
    </row>
    <row r="11" spans="1:49" ht="15.75">
      <c r="A11" s="47">
        <v>627</v>
      </c>
      <c r="B11" s="64" t="s">
        <v>143</v>
      </c>
      <c r="C11" s="42" t="s">
        <v>104</v>
      </c>
      <c r="D11" s="43" t="s">
        <v>105</v>
      </c>
      <c r="E11" s="4">
        <v>1</v>
      </c>
      <c r="F11" s="3">
        <v>1</v>
      </c>
      <c r="G11" s="3"/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/>
      <c r="P11" s="3"/>
      <c r="Q11" s="3"/>
      <c r="R11" s="3"/>
      <c r="S11" s="3"/>
      <c r="T11" s="3"/>
      <c r="U11" s="3">
        <v>1</v>
      </c>
      <c r="V11" s="3"/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5">
        <v>1</v>
      </c>
      <c r="AE11" s="4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5">
        <v>1</v>
      </c>
      <c r="AO11" s="29">
        <v>42084</v>
      </c>
      <c r="AP11" s="30">
        <v>0.4367476851851852</v>
      </c>
      <c r="AQ11" s="29">
        <v>42085</v>
      </c>
      <c r="AR11" s="30">
        <v>0.46672453703703703</v>
      </c>
      <c r="AS11" s="4">
        <v>1</v>
      </c>
      <c r="AT11" s="30">
        <v>0.029976851851851852</v>
      </c>
      <c r="AU11" s="56">
        <v>27</v>
      </c>
      <c r="AV11" s="58">
        <v>9</v>
      </c>
      <c r="AW11" s="76">
        <v>12</v>
      </c>
    </row>
    <row r="12" spans="1:49" ht="15.75">
      <c r="A12" s="47" t="s">
        <v>87</v>
      </c>
      <c r="B12" s="64" t="s">
        <v>100</v>
      </c>
      <c r="C12" s="42" t="s">
        <v>74</v>
      </c>
      <c r="D12" s="43" t="s">
        <v>75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/>
      <c r="Q12" s="3"/>
      <c r="R12" s="3">
        <v>1</v>
      </c>
      <c r="S12" s="3">
        <v>1</v>
      </c>
      <c r="T12" s="3"/>
      <c r="U12" s="3">
        <v>1</v>
      </c>
      <c r="V12" s="3"/>
      <c r="W12" s="3">
        <v>1</v>
      </c>
      <c r="X12" s="3">
        <v>1</v>
      </c>
      <c r="Y12" s="3"/>
      <c r="Z12" s="3">
        <v>1</v>
      </c>
      <c r="AA12" s="3">
        <v>1</v>
      </c>
      <c r="AB12" s="3">
        <v>1</v>
      </c>
      <c r="AC12" s="3">
        <v>1</v>
      </c>
      <c r="AD12" s="5">
        <v>1</v>
      </c>
      <c r="AE12" s="4">
        <v>1</v>
      </c>
      <c r="AF12" s="3">
        <v>1</v>
      </c>
      <c r="AG12" s="3"/>
      <c r="AH12" s="3"/>
      <c r="AI12" s="3">
        <v>1</v>
      </c>
      <c r="AJ12" s="3">
        <v>1</v>
      </c>
      <c r="AK12" s="3">
        <v>1</v>
      </c>
      <c r="AL12" s="3"/>
      <c r="AM12" s="3">
        <v>1</v>
      </c>
      <c r="AN12" s="5">
        <v>1</v>
      </c>
      <c r="AO12" s="29">
        <v>42084</v>
      </c>
      <c r="AP12" s="30">
        <v>0.31626157407407407</v>
      </c>
      <c r="AQ12" s="29">
        <v>42085</v>
      </c>
      <c r="AR12" s="30">
        <v>0.7502777777777778</v>
      </c>
      <c r="AS12" s="4">
        <v>1</v>
      </c>
      <c r="AT12" s="30">
        <v>0.4340162037037037</v>
      </c>
      <c r="AU12" s="56">
        <v>27</v>
      </c>
      <c r="AV12" s="58">
        <v>10</v>
      </c>
      <c r="AW12" s="76">
        <v>11</v>
      </c>
    </row>
    <row r="13" spans="1:49" ht="15.75">
      <c r="A13" s="47">
        <v>790</v>
      </c>
      <c r="B13" s="64" t="s">
        <v>95</v>
      </c>
      <c r="C13" s="42" t="s">
        <v>58</v>
      </c>
      <c r="D13" s="43" t="s">
        <v>59</v>
      </c>
      <c r="E13" s="4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/>
      <c r="P13" s="3"/>
      <c r="Q13" s="3"/>
      <c r="R13" s="3"/>
      <c r="S13" s="3"/>
      <c r="T13" s="3"/>
      <c r="U13" s="3">
        <v>1</v>
      </c>
      <c r="V13" s="3"/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5">
        <v>1</v>
      </c>
      <c r="AE13" s="4">
        <v>1</v>
      </c>
      <c r="AF13" s="3">
        <v>1</v>
      </c>
      <c r="AG13" s="3"/>
      <c r="AH13" s="3">
        <v>1</v>
      </c>
      <c r="AI13" s="3">
        <v>1</v>
      </c>
      <c r="AJ13" s="3"/>
      <c r="AK13" s="3">
        <v>1</v>
      </c>
      <c r="AL13" s="3">
        <v>1</v>
      </c>
      <c r="AM13" s="3">
        <v>1</v>
      </c>
      <c r="AN13" s="5">
        <v>1</v>
      </c>
      <c r="AO13" s="29">
        <v>42085</v>
      </c>
      <c r="AP13" s="30">
        <v>0.3328009259259259</v>
      </c>
      <c r="AQ13" s="29">
        <v>42085</v>
      </c>
      <c r="AR13" s="30">
        <v>0.8013541666666667</v>
      </c>
      <c r="AS13" s="4">
        <v>0</v>
      </c>
      <c r="AT13" s="30">
        <v>0.46855324074074073</v>
      </c>
      <c r="AU13" s="56">
        <v>26</v>
      </c>
      <c r="AV13" s="58">
        <v>11</v>
      </c>
      <c r="AW13" s="76">
        <v>10</v>
      </c>
    </row>
    <row r="14" spans="1:49" ht="15.75">
      <c r="A14" s="47">
        <v>777</v>
      </c>
      <c r="B14" s="64" t="s">
        <v>144</v>
      </c>
      <c r="C14" s="42" t="s">
        <v>106</v>
      </c>
      <c r="D14" s="43" t="s">
        <v>107</v>
      </c>
      <c r="E14" s="4">
        <v>1</v>
      </c>
      <c r="F14" s="3">
        <v>1</v>
      </c>
      <c r="G14" s="3">
        <v>1</v>
      </c>
      <c r="H14" s="3"/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/>
      <c r="Q14" s="3"/>
      <c r="R14" s="3"/>
      <c r="S14" s="3"/>
      <c r="T14" s="3"/>
      <c r="U14" s="3">
        <v>1</v>
      </c>
      <c r="V14" s="3"/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5">
        <v>1</v>
      </c>
      <c r="AE14" s="4">
        <v>1</v>
      </c>
      <c r="AF14" s="3">
        <v>1</v>
      </c>
      <c r="AG14" s="3"/>
      <c r="AH14" s="3">
        <v>1</v>
      </c>
      <c r="AI14" s="3">
        <v>1</v>
      </c>
      <c r="AJ14" s="3"/>
      <c r="AK14" s="3">
        <v>1</v>
      </c>
      <c r="AL14" s="3">
        <v>1</v>
      </c>
      <c r="AM14" s="3">
        <v>1</v>
      </c>
      <c r="AN14" s="5">
        <v>1</v>
      </c>
      <c r="AO14" s="29">
        <v>42085</v>
      </c>
      <c r="AP14" s="30">
        <v>0.3703240740740741</v>
      </c>
      <c r="AQ14" s="29">
        <v>42085</v>
      </c>
      <c r="AR14" s="30">
        <v>0.9067939814814815</v>
      </c>
      <c r="AS14" s="4">
        <v>0</v>
      </c>
      <c r="AT14" s="30">
        <v>0.5364699074074074</v>
      </c>
      <c r="AU14" s="56">
        <v>26</v>
      </c>
      <c r="AV14" s="58">
        <v>12</v>
      </c>
      <c r="AW14" s="76">
        <v>9</v>
      </c>
    </row>
    <row r="15" spans="1:49" ht="15.75">
      <c r="A15" s="47" t="s">
        <v>136</v>
      </c>
      <c r="B15" s="64" t="s">
        <v>145</v>
      </c>
      <c r="C15" s="42" t="s">
        <v>108</v>
      </c>
      <c r="D15" s="43" t="s">
        <v>109</v>
      </c>
      <c r="E15" s="4">
        <v>1</v>
      </c>
      <c r="F15" s="3">
        <v>1</v>
      </c>
      <c r="G15" s="3"/>
      <c r="H15" s="3"/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/>
      <c r="P15" s="3"/>
      <c r="Q15" s="3"/>
      <c r="R15" s="3"/>
      <c r="S15" s="3"/>
      <c r="T15" s="3"/>
      <c r="U15" s="3">
        <v>1</v>
      </c>
      <c r="V15" s="3"/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5">
        <v>1</v>
      </c>
      <c r="AE15" s="4">
        <v>1</v>
      </c>
      <c r="AF15" s="3">
        <v>1</v>
      </c>
      <c r="AG15" s="3">
        <v>1</v>
      </c>
      <c r="AH15" s="3">
        <v>1</v>
      </c>
      <c r="AI15" s="3">
        <v>1</v>
      </c>
      <c r="AJ15" s="3"/>
      <c r="AK15" s="3">
        <v>1</v>
      </c>
      <c r="AL15" s="3">
        <v>1</v>
      </c>
      <c r="AM15" s="3">
        <v>1</v>
      </c>
      <c r="AN15" s="5">
        <v>1</v>
      </c>
      <c r="AO15" s="29">
        <v>42084</v>
      </c>
      <c r="AP15" s="30">
        <v>0.5968287037037037</v>
      </c>
      <c r="AQ15" s="29">
        <v>42085</v>
      </c>
      <c r="AR15" s="30">
        <v>0.8704166666666667</v>
      </c>
      <c r="AS15" s="4">
        <v>1</v>
      </c>
      <c r="AT15" s="30">
        <v>0.27358796296296295</v>
      </c>
      <c r="AU15" s="56">
        <v>26</v>
      </c>
      <c r="AV15" s="58">
        <v>13</v>
      </c>
      <c r="AW15" s="76">
        <v>8</v>
      </c>
    </row>
    <row r="16" spans="1:49" ht="15.75">
      <c r="A16" s="47">
        <v>179</v>
      </c>
      <c r="B16" s="64"/>
      <c r="C16" s="42" t="s">
        <v>110</v>
      </c>
      <c r="D16" s="43" t="s">
        <v>111</v>
      </c>
      <c r="E16" s="4">
        <v>1</v>
      </c>
      <c r="F16" s="3">
        <v>1</v>
      </c>
      <c r="G16" s="3"/>
      <c r="H16" s="3"/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/>
      <c r="P16" s="3"/>
      <c r="Q16" s="3"/>
      <c r="R16" s="3"/>
      <c r="S16" s="3"/>
      <c r="T16" s="3"/>
      <c r="U16" s="3">
        <v>1</v>
      </c>
      <c r="V16" s="3"/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5">
        <v>1</v>
      </c>
      <c r="AE16" s="4">
        <v>1</v>
      </c>
      <c r="AF16" s="3">
        <v>1</v>
      </c>
      <c r="AG16" s="3"/>
      <c r="AH16" s="3">
        <v>1</v>
      </c>
      <c r="AI16" s="3">
        <v>1</v>
      </c>
      <c r="AJ16" s="3"/>
      <c r="AK16" s="3">
        <v>1</v>
      </c>
      <c r="AL16" s="3">
        <v>1</v>
      </c>
      <c r="AM16" s="3">
        <v>1</v>
      </c>
      <c r="AN16" s="5">
        <v>1</v>
      </c>
      <c r="AO16" s="29">
        <v>42084</v>
      </c>
      <c r="AP16" s="30">
        <v>0.28096064814814814</v>
      </c>
      <c r="AQ16" s="29">
        <v>42084</v>
      </c>
      <c r="AR16" s="30">
        <v>0.7129745370370371</v>
      </c>
      <c r="AS16" s="4">
        <v>0</v>
      </c>
      <c r="AT16" s="30">
        <v>0.4320138888888889</v>
      </c>
      <c r="AU16" s="56">
        <v>25</v>
      </c>
      <c r="AV16" s="58">
        <v>14</v>
      </c>
      <c r="AW16" s="76">
        <v>7</v>
      </c>
    </row>
    <row r="17" spans="1:49" ht="15.75">
      <c r="A17" s="47" t="s">
        <v>137</v>
      </c>
      <c r="B17" s="64" t="s">
        <v>146</v>
      </c>
      <c r="C17" s="42" t="s">
        <v>112</v>
      </c>
      <c r="D17" s="43" t="s">
        <v>113</v>
      </c>
      <c r="E17" s="4">
        <v>1</v>
      </c>
      <c r="F17" s="3">
        <v>1</v>
      </c>
      <c r="G17" s="3"/>
      <c r="H17" s="3"/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/>
      <c r="P17" s="3"/>
      <c r="Q17" s="3"/>
      <c r="R17" s="3"/>
      <c r="S17" s="3"/>
      <c r="T17" s="3"/>
      <c r="U17" s="3">
        <v>1</v>
      </c>
      <c r="V17" s="3"/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5">
        <v>1</v>
      </c>
      <c r="AE17" s="4">
        <v>1</v>
      </c>
      <c r="AF17" s="3">
        <v>1</v>
      </c>
      <c r="AG17" s="3"/>
      <c r="AH17" s="3">
        <v>1</v>
      </c>
      <c r="AI17" s="3">
        <v>1</v>
      </c>
      <c r="AJ17" s="3"/>
      <c r="AK17" s="3">
        <v>1</v>
      </c>
      <c r="AL17" s="3">
        <v>1</v>
      </c>
      <c r="AM17" s="3">
        <v>1</v>
      </c>
      <c r="AN17" s="5">
        <v>1</v>
      </c>
      <c r="AO17" s="29">
        <v>42084</v>
      </c>
      <c r="AP17" s="30">
        <v>0.36877314814814816</v>
      </c>
      <c r="AQ17" s="29">
        <v>42085</v>
      </c>
      <c r="AR17" s="30">
        <v>0.5030439814814814</v>
      </c>
      <c r="AS17" s="4">
        <v>1</v>
      </c>
      <c r="AT17" s="30">
        <v>0.13427083333333334</v>
      </c>
      <c r="AU17" s="56">
        <v>25</v>
      </c>
      <c r="AV17" s="58">
        <v>15</v>
      </c>
      <c r="AW17" s="76">
        <v>6</v>
      </c>
    </row>
    <row r="18" spans="1:49" ht="15.75">
      <c r="A18" s="47">
        <v>111</v>
      </c>
      <c r="B18" s="64" t="s">
        <v>147</v>
      </c>
      <c r="C18" s="42" t="s">
        <v>114</v>
      </c>
      <c r="D18" s="43" t="s">
        <v>115</v>
      </c>
      <c r="E18" s="4">
        <v>1</v>
      </c>
      <c r="F18" s="3">
        <v>1</v>
      </c>
      <c r="G18" s="3"/>
      <c r="H18" s="3"/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/>
      <c r="P18" s="3"/>
      <c r="Q18" s="3"/>
      <c r="R18" s="3"/>
      <c r="S18" s="3"/>
      <c r="T18" s="3"/>
      <c r="U18" s="3">
        <v>1</v>
      </c>
      <c r="V18" s="3"/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5">
        <v>1</v>
      </c>
      <c r="AE18" s="4">
        <v>1</v>
      </c>
      <c r="AF18" s="3">
        <v>1</v>
      </c>
      <c r="AG18" s="3"/>
      <c r="AH18" s="3">
        <v>1</v>
      </c>
      <c r="AI18" s="3">
        <v>1</v>
      </c>
      <c r="AJ18" s="3"/>
      <c r="AK18" s="3"/>
      <c r="AL18" s="3">
        <v>1</v>
      </c>
      <c r="AM18" s="3">
        <v>1</v>
      </c>
      <c r="AN18" s="5">
        <v>1</v>
      </c>
      <c r="AO18" s="29">
        <v>42084</v>
      </c>
      <c r="AP18" s="30">
        <v>0.3229398148148148</v>
      </c>
      <c r="AQ18" s="29">
        <v>42084</v>
      </c>
      <c r="AR18" s="30">
        <v>0.8918981481481482</v>
      </c>
      <c r="AS18" s="4">
        <v>0</v>
      </c>
      <c r="AT18" s="30">
        <v>0.5689583333333333</v>
      </c>
      <c r="AU18" s="56">
        <v>24</v>
      </c>
      <c r="AV18" s="58">
        <v>16</v>
      </c>
      <c r="AW18" s="76">
        <v>5</v>
      </c>
    </row>
    <row r="19" spans="1:49" ht="15.75">
      <c r="A19" s="47">
        <v>402</v>
      </c>
      <c r="B19" s="64"/>
      <c r="C19" s="42" t="s">
        <v>64</v>
      </c>
      <c r="D19" s="43" t="s">
        <v>65</v>
      </c>
      <c r="E19" s="4">
        <v>1</v>
      </c>
      <c r="F19" s="3">
        <v>1</v>
      </c>
      <c r="G19" s="3"/>
      <c r="H19" s="3"/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/>
      <c r="P19" s="3"/>
      <c r="Q19" s="3"/>
      <c r="R19" s="3"/>
      <c r="S19" s="3"/>
      <c r="T19" s="3"/>
      <c r="U19" s="3">
        <v>1</v>
      </c>
      <c r="V19" s="3"/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5">
        <v>1</v>
      </c>
      <c r="AE19" s="4">
        <v>1</v>
      </c>
      <c r="AF19" s="3">
        <v>1</v>
      </c>
      <c r="AG19" s="3"/>
      <c r="AH19" s="3">
        <v>1</v>
      </c>
      <c r="AI19" s="3">
        <v>1</v>
      </c>
      <c r="AJ19" s="3"/>
      <c r="AK19" s="3"/>
      <c r="AL19" s="3">
        <v>1</v>
      </c>
      <c r="AM19" s="3">
        <v>1</v>
      </c>
      <c r="AN19" s="5">
        <v>1</v>
      </c>
      <c r="AO19" s="29">
        <v>42084</v>
      </c>
      <c r="AP19" s="30">
        <v>0.34682870370370367</v>
      </c>
      <c r="AQ19" s="29">
        <v>42085</v>
      </c>
      <c r="AR19" s="30">
        <v>0.5852314814814815</v>
      </c>
      <c r="AS19" s="4">
        <v>1</v>
      </c>
      <c r="AT19" s="30">
        <v>0.23840277777777777</v>
      </c>
      <c r="AU19" s="56">
        <v>24</v>
      </c>
      <c r="AV19" s="58">
        <v>17</v>
      </c>
      <c r="AW19" s="76">
        <v>4</v>
      </c>
    </row>
    <row r="20" spans="1:49" ht="15.75">
      <c r="A20" s="47" t="s">
        <v>138</v>
      </c>
      <c r="B20" s="64" t="s">
        <v>148</v>
      </c>
      <c r="C20" s="42" t="s">
        <v>116</v>
      </c>
      <c r="D20" s="43" t="s">
        <v>117</v>
      </c>
      <c r="E20" s="4"/>
      <c r="F20" s="3">
        <v>1</v>
      </c>
      <c r="G20" s="3">
        <v>1</v>
      </c>
      <c r="H20" s="3"/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/>
      <c r="P20" s="3"/>
      <c r="Q20" s="3"/>
      <c r="R20" s="3"/>
      <c r="S20" s="3"/>
      <c r="T20" s="3"/>
      <c r="U20" s="3">
        <v>1</v>
      </c>
      <c r="V20" s="3"/>
      <c r="W20" s="3"/>
      <c r="X20" s="3">
        <v>1</v>
      </c>
      <c r="Y20" s="3">
        <v>1</v>
      </c>
      <c r="Z20" s="3"/>
      <c r="AA20" s="3">
        <v>1</v>
      </c>
      <c r="AB20" s="3">
        <v>1</v>
      </c>
      <c r="AC20" s="3">
        <v>1</v>
      </c>
      <c r="AD20" s="5">
        <v>1</v>
      </c>
      <c r="AE20" s="4">
        <v>1</v>
      </c>
      <c r="AF20" s="3">
        <v>1</v>
      </c>
      <c r="AG20" s="3"/>
      <c r="AH20" s="3">
        <v>1</v>
      </c>
      <c r="AI20" s="3">
        <v>1</v>
      </c>
      <c r="AJ20" s="3"/>
      <c r="AK20" s="3">
        <v>1</v>
      </c>
      <c r="AL20" s="3">
        <v>1</v>
      </c>
      <c r="AM20" s="3">
        <v>1</v>
      </c>
      <c r="AN20" s="5">
        <v>1</v>
      </c>
      <c r="AO20" s="29">
        <v>42084</v>
      </c>
      <c r="AP20" s="30">
        <v>0.4049189814814815</v>
      </c>
      <c r="AQ20" s="29">
        <v>42084</v>
      </c>
      <c r="AR20" s="30">
        <v>0.7478935185185186</v>
      </c>
      <c r="AS20" s="4">
        <v>0</v>
      </c>
      <c r="AT20" s="30">
        <v>0.342974537037037</v>
      </c>
      <c r="AU20" s="56">
        <v>23</v>
      </c>
      <c r="AV20" s="58">
        <v>18</v>
      </c>
      <c r="AW20" s="76">
        <v>3</v>
      </c>
    </row>
    <row r="21" spans="1:49" ht="15.75">
      <c r="A21" s="47">
        <v>260</v>
      </c>
      <c r="B21" s="64" t="s">
        <v>149</v>
      </c>
      <c r="C21" s="42" t="s">
        <v>118</v>
      </c>
      <c r="D21" s="43" t="s">
        <v>119</v>
      </c>
      <c r="E21" s="4">
        <v>1</v>
      </c>
      <c r="F21" s="3">
        <v>1</v>
      </c>
      <c r="G21" s="3"/>
      <c r="H21" s="3"/>
      <c r="I21" s="3">
        <v>1</v>
      </c>
      <c r="J21" s="3"/>
      <c r="K21" s="3">
        <v>1</v>
      </c>
      <c r="L21" s="3"/>
      <c r="M21" s="3"/>
      <c r="N21" s="3">
        <v>1</v>
      </c>
      <c r="O21" s="3"/>
      <c r="P21" s="3"/>
      <c r="Q21" s="3"/>
      <c r="R21" s="3"/>
      <c r="S21" s="3"/>
      <c r="T21" s="3"/>
      <c r="U21" s="3">
        <v>1</v>
      </c>
      <c r="V21" s="3"/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5">
        <v>1</v>
      </c>
      <c r="AE21" s="4">
        <v>1</v>
      </c>
      <c r="AF21" s="3">
        <v>1</v>
      </c>
      <c r="AG21" s="3"/>
      <c r="AH21" s="3">
        <v>1</v>
      </c>
      <c r="AI21" s="3">
        <v>1</v>
      </c>
      <c r="AJ21" s="3"/>
      <c r="AK21" s="3">
        <v>1</v>
      </c>
      <c r="AL21" s="3">
        <v>1</v>
      </c>
      <c r="AM21" s="3">
        <v>1</v>
      </c>
      <c r="AN21" s="5">
        <v>1</v>
      </c>
      <c r="AO21" s="29">
        <v>42084</v>
      </c>
      <c r="AP21" s="30">
        <v>0.37182870370370374</v>
      </c>
      <c r="AQ21" s="29">
        <v>42084</v>
      </c>
      <c r="AR21" s="30">
        <v>0.959861111111111</v>
      </c>
      <c r="AS21" s="4">
        <v>0</v>
      </c>
      <c r="AT21" s="30">
        <v>0.5880324074074074</v>
      </c>
      <c r="AU21" s="56">
        <v>22</v>
      </c>
      <c r="AV21" s="58">
        <v>19</v>
      </c>
      <c r="AW21" s="76">
        <v>2</v>
      </c>
    </row>
    <row r="22" spans="1:49" ht="16.5" thickBot="1">
      <c r="A22" s="47" t="s">
        <v>83</v>
      </c>
      <c r="B22" s="64" t="s">
        <v>150</v>
      </c>
      <c r="C22" s="42" t="s">
        <v>120</v>
      </c>
      <c r="D22" s="43" t="s">
        <v>121</v>
      </c>
      <c r="E22" s="4">
        <v>1</v>
      </c>
      <c r="F22" s="3">
        <v>1</v>
      </c>
      <c r="G22" s="3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/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5">
        <v>1</v>
      </c>
      <c r="AE22" s="4">
        <v>1</v>
      </c>
      <c r="AF22" s="3">
        <v>1</v>
      </c>
      <c r="AG22" s="3">
        <v>1</v>
      </c>
      <c r="AH22" s="3">
        <v>1</v>
      </c>
      <c r="AI22" s="3"/>
      <c r="AJ22" s="3"/>
      <c r="AK22" s="3">
        <v>1</v>
      </c>
      <c r="AL22" s="3">
        <v>1</v>
      </c>
      <c r="AM22" s="3">
        <v>1</v>
      </c>
      <c r="AN22" s="5">
        <v>1</v>
      </c>
      <c r="AO22" s="29">
        <v>42084</v>
      </c>
      <c r="AP22" s="30">
        <v>0.32155092592592593</v>
      </c>
      <c r="AQ22" s="29">
        <v>42084</v>
      </c>
      <c r="AR22" s="30">
        <v>0.6427430555555556</v>
      </c>
      <c r="AS22" s="4">
        <v>0</v>
      </c>
      <c r="AT22" s="30">
        <v>0.3211921296296296</v>
      </c>
      <c r="AU22" s="56">
        <v>21</v>
      </c>
      <c r="AV22" s="58">
        <v>20</v>
      </c>
      <c r="AW22" s="77">
        <v>1</v>
      </c>
    </row>
    <row r="23" spans="1:48" ht="15.75">
      <c r="A23" s="47" t="s">
        <v>84</v>
      </c>
      <c r="B23" s="64" t="s">
        <v>96</v>
      </c>
      <c r="C23" s="42" t="s">
        <v>60</v>
      </c>
      <c r="D23" s="43" t="s">
        <v>61</v>
      </c>
      <c r="E23" s="4">
        <v>1</v>
      </c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5">
        <v>1</v>
      </c>
      <c r="AE23" s="4">
        <v>1</v>
      </c>
      <c r="AF23" s="3">
        <v>1</v>
      </c>
      <c r="AG23" s="3"/>
      <c r="AH23" s="3"/>
      <c r="AI23" s="3">
        <v>1</v>
      </c>
      <c r="AJ23" s="3"/>
      <c r="AK23" s="3">
        <v>1</v>
      </c>
      <c r="AL23" s="3">
        <v>1</v>
      </c>
      <c r="AM23" s="3">
        <v>1</v>
      </c>
      <c r="AN23" s="5">
        <v>1</v>
      </c>
      <c r="AO23" s="29">
        <v>42084</v>
      </c>
      <c r="AP23" s="30">
        <v>0.6799421296296296</v>
      </c>
      <c r="AQ23" s="29">
        <v>42084</v>
      </c>
      <c r="AR23" s="30">
        <v>0.9400694444444445</v>
      </c>
      <c r="AS23" s="4">
        <v>0</v>
      </c>
      <c r="AT23" s="30">
        <v>0.2601273148148148</v>
      </c>
      <c r="AU23" s="56">
        <v>18</v>
      </c>
      <c r="AV23" s="58">
        <v>21</v>
      </c>
    </row>
    <row r="24" spans="1:48" ht="15.75">
      <c r="A24" s="47">
        <v>233</v>
      </c>
      <c r="B24" s="64" t="s">
        <v>151</v>
      </c>
      <c r="C24" s="42" t="s">
        <v>122</v>
      </c>
      <c r="D24" s="43" t="s">
        <v>123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5"/>
      <c r="AE24" s="4">
        <v>1</v>
      </c>
      <c r="AF24" s="3"/>
      <c r="AG24" s="3"/>
      <c r="AH24" s="3">
        <v>1</v>
      </c>
      <c r="AI24" s="3"/>
      <c r="AJ24" s="3"/>
      <c r="AK24" s="3"/>
      <c r="AL24" s="3">
        <v>1</v>
      </c>
      <c r="AM24" s="3">
        <v>1</v>
      </c>
      <c r="AN24" s="5"/>
      <c r="AO24" s="29">
        <v>42084</v>
      </c>
      <c r="AP24" s="30">
        <v>0.36885416666666665</v>
      </c>
      <c r="AQ24" s="29">
        <v>42084</v>
      </c>
      <c r="AR24" s="30">
        <v>0.7757523148148149</v>
      </c>
      <c r="AS24" s="4">
        <v>0</v>
      </c>
      <c r="AT24" s="30">
        <v>0.4068981481481482</v>
      </c>
      <c r="AU24" s="56">
        <v>4</v>
      </c>
      <c r="AV24" s="58">
        <v>22</v>
      </c>
    </row>
    <row r="25" spans="1:48" ht="15.75">
      <c r="A25" s="47">
        <v>828</v>
      </c>
      <c r="B25" s="64" t="s">
        <v>152</v>
      </c>
      <c r="C25" s="42" t="s">
        <v>124</v>
      </c>
      <c r="D25" s="43" t="s">
        <v>125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5"/>
      <c r="AE25" s="4">
        <v>1</v>
      </c>
      <c r="AF25" s="3">
        <v>1</v>
      </c>
      <c r="AG25" s="3"/>
      <c r="AH25" s="3">
        <v>1</v>
      </c>
      <c r="AI25" s="3"/>
      <c r="AJ25" s="3">
        <v>1</v>
      </c>
      <c r="AK25" s="3"/>
      <c r="AL25" s="3"/>
      <c r="AM25" s="3"/>
      <c r="AN25" s="5"/>
      <c r="AO25" s="29">
        <v>42085</v>
      </c>
      <c r="AP25" s="30">
        <v>0.3670138888888889</v>
      </c>
      <c r="AQ25" s="29">
        <v>42085</v>
      </c>
      <c r="AR25" s="30">
        <v>0.9048263888888889</v>
      </c>
      <c r="AS25" s="4">
        <v>0</v>
      </c>
      <c r="AT25" s="30">
        <v>0.5378125</v>
      </c>
      <c r="AU25" s="56">
        <v>4</v>
      </c>
      <c r="AV25" s="58">
        <v>23</v>
      </c>
    </row>
    <row r="26" spans="1:48" ht="15.75">
      <c r="A26" s="47" t="s">
        <v>85</v>
      </c>
      <c r="B26" s="65"/>
      <c r="C26" s="42" t="s">
        <v>126</v>
      </c>
      <c r="D26" s="43" t="s">
        <v>127</v>
      </c>
      <c r="E26" s="2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8"/>
      <c r="AE26" s="27"/>
      <c r="AF26" s="17"/>
      <c r="AG26" s="17"/>
      <c r="AH26" s="17"/>
      <c r="AI26" s="17"/>
      <c r="AJ26" s="17"/>
      <c r="AK26" s="17"/>
      <c r="AL26" s="17"/>
      <c r="AM26" s="17"/>
      <c r="AN26" s="28"/>
      <c r="AO26" s="52">
        <v>42084</v>
      </c>
      <c r="AP26" s="53">
        <v>0.3419560185185185</v>
      </c>
      <c r="AQ26" s="27" t="s">
        <v>77</v>
      </c>
      <c r="AR26" s="28" t="s">
        <v>77</v>
      </c>
      <c r="AS26" s="27" t="s">
        <v>77</v>
      </c>
      <c r="AT26" s="28" t="s">
        <v>77</v>
      </c>
      <c r="AU26" s="59" t="s">
        <v>78</v>
      </c>
      <c r="AV26" s="60"/>
    </row>
    <row r="27" spans="1:48" ht="15.75">
      <c r="A27" s="47">
        <v>164</v>
      </c>
      <c r="B27" s="65" t="s">
        <v>99</v>
      </c>
      <c r="C27" s="42" t="s">
        <v>72</v>
      </c>
      <c r="D27" s="43" t="s">
        <v>73</v>
      </c>
      <c r="E27" s="2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8"/>
      <c r="AE27" s="27"/>
      <c r="AF27" s="17"/>
      <c r="AG27" s="17"/>
      <c r="AH27" s="17"/>
      <c r="AI27" s="17"/>
      <c r="AJ27" s="17"/>
      <c r="AK27" s="17"/>
      <c r="AL27" s="17"/>
      <c r="AM27" s="17"/>
      <c r="AN27" s="28"/>
      <c r="AO27" s="52">
        <v>42084</v>
      </c>
      <c r="AP27" s="53">
        <v>0.412662037037037</v>
      </c>
      <c r="AQ27" s="27" t="s">
        <v>77</v>
      </c>
      <c r="AR27" s="28" t="s">
        <v>77</v>
      </c>
      <c r="AS27" s="27" t="s">
        <v>77</v>
      </c>
      <c r="AT27" s="28" t="s">
        <v>77</v>
      </c>
      <c r="AU27" s="59" t="s">
        <v>78</v>
      </c>
      <c r="AV27" s="60"/>
    </row>
    <row r="28" spans="1:48" ht="15.75">
      <c r="A28" s="47" t="s">
        <v>81</v>
      </c>
      <c r="B28" s="65"/>
      <c r="C28" s="42" t="s">
        <v>44</v>
      </c>
      <c r="D28" s="43" t="s">
        <v>45</v>
      </c>
      <c r="E28" s="2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28"/>
      <c r="AE28" s="27"/>
      <c r="AF28" s="17"/>
      <c r="AG28" s="17"/>
      <c r="AH28" s="17"/>
      <c r="AI28" s="17"/>
      <c r="AJ28" s="17"/>
      <c r="AK28" s="17"/>
      <c r="AL28" s="17"/>
      <c r="AM28" s="17"/>
      <c r="AN28" s="28"/>
      <c r="AO28" s="52">
        <v>42084</v>
      </c>
      <c r="AP28" s="53">
        <v>0.4193865740740741</v>
      </c>
      <c r="AQ28" s="27" t="s">
        <v>77</v>
      </c>
      <c r="AR28" s="28" t="s">
        <v>77</v>
      </c>
      <c r="AS28" s="27" t="s">
        <v>77</v>
      </c>
      <c r="AT28" s="28" t="s">
        <v>77</v>
      </c>
      <c r="AU28" s="59" t="s">
        <v>78</v>
      </c>
      <c r="AV28" s="60"/>
    </row>
    <row r="29" spans="1:48" ht="15.75">
      <c r="A29" s="47" t="s">
        <v>139</v>
      </c>
      <c r="B29" s="65" t="s">
        <v>153</v>
      </c>
      <c r="C29" s="42" t="s">
        <v>128</v>
      </c>
      <c r="D29" s="43" t="s">
        <v>129</v>
      </c>
      <c r="E29" s="2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8"/>
      <c r="AE29" s="27"/>
      <c r="AF29" s="17"/>
      <c r="AG29" s="17"/>
      <c r="AH29" s="17"/>
      <c r="AI29" s="17"/>
      <c r="AJ29" s="17"/>
      <c r="AK29" s="17"/>
      <c r="AL29" s="17"/>
      <c r="AM29" s="17"/>
      <c r="AN29" s="28"/>
      <c r="AO29" s="52">
        <v>42084</v>
      </c>
      <c r="AP29" s="53">
        <v>0.812974537037037</v>
      </c>
      <c r="AQ29" s="27" t="s">
        <v>77</v>
      </c>
      <c r="AR29" s="28" t="s">
        <v>77</v>
      </c>
      <c r="AS29" s="27" t="s">
        <v>77</v>
      </c>
      <c r="AT29" s="28" t="s">
        <v>77</v>
      </c>
      <c r="AU29" s="59" t="s">
        <v>78</v>
      </c>
      <c r="AV29" s="60"/>
    </row>
    <row r="30" spans="1:48" ht="15.75">
      <c r="A30" s="47">
        <v>775</v>
      </c>
      <c r="B30" s="65" t="s">
        <v>154</v>
      </c>
      <c r="C30" s="42" t="s">
        <v>130</v>
      </c>
      <c r="D30" s="43" t="s">
        <v>131</v>
      </c>
      <c r="E30" s="2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8"/>
      <c r="AE30" s="27"/>
      <c r="AF30" s="17"/>
      <c r="AG30" s="17"/>
      <c r="AH30" s="17"/>
      <c r="AI30" s="17"/>
      <c r="AJ30" s="17"/>
      <c r="AK30" s="17"/>
      <c r="AL30" s="17"/>
      <c r="AM30" s="17"/>
      <c r="AN30" s="28"/>
      <c r="AO30" s="52">
        <v>42084</v>
      </c>
      <c r="AP30" s="53">
        <v>0.8461921296296296</v>
      </c>
      <c r="AQ30" s="27" t="s">
        <v>77</v>
      </c>
      <c r="AR30" s="28" t="s">
        <v>77</v>
      </c>
      <c r="AS30" s="27" t="s">
        <v>77</v>
      </c>
      <c r="AT30" s="28" t="s">
        <v>77</v>
      </c>
      <c r="AU30" s="59" t="s">
        <v>78</v>
      </c>
      <c r="AV30" s="60"/>
    </row>
    <row r="31" spans="1:48" ht="15.75">
      <c r="A31" s="47">
        <v>222</v>
      </c>
      <c r="B31" s="65" t="s">
        <v>155</v>
      </c>
      <c r="C31" s="42" t="s">
        <v>132</v>
      </c>
      <c r="D31" s="43" t="s">
        <v>133</v>
      </c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8"/>
      <c r="AE31" s="27"/>
      <c r="AF31" s="17"/>
      <c r="AG31" s="17"/>
      <c r="AH31" s="17"/>
      <c r="AI31" s="17"/>
      <c r="AJ31" s="17"/>
      <c r="AK31" s="17"/>
      <c r="AL31" s="17"/>
      <c r="AM31" s="17"/>
      <c r="AN31" s="28"/>
      <c r="AO31" s="52">
        <v>42085</v>
      </c>
      <c r="AP31" s="53">
        <v>0.40759259259259256</v>
      </c>
      <c r="AQ31" s="27" t="s">
        <v>77</v>
      </c>
      <c r="AR31" s="28" t="s">
        <v>77</v>
      </c>
      <c r="AS31" s="27" t="s">
        <v>77</v>
      </c>
      <c r="AT31" s="28" t="s">
        <v>77</v>
      </c>
      <c r="AU31" s="59" t="s">
        <v>78</v>
      </c>
      <c r="AV31" s="60"/>
    </row>
    <row r="32" spans="1:48" ht="16.5" thickBot="1">
      <c r="A32" s="48">
        <v>548</v>
      </c>
      <c r="B32" s="66" t="s">
        <v>156</v>
      </c>
      <c r="C32" s="44" t="s">
        <v>134</v>
      </c>
      <c r="D32" s="45" t="s">
        <v>135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15"/>
      <c r="AN32" s="16"/>
      <c r="AO32" s="31">
        <v>42085</v>
      </c>
      <c r="AP32" s="32">
        <v>0.4434837962962963</v>
      </c>
      <c r="AQ32" s="14" t="s">
        <v>77</v>
      </c>
      <c r="AR32" s="16" t="s">
        <v>77</v>
      </c>
      <c r="AS32" s="14" t="s">
        <v>77</v>
      </c>
      <c r="AT32" s="16" t="s">
        <v>77</v>
      </c>
      <c r="AU32" s="61" t="s">
        <v>78</v>
      </c>
      <c r="AV32" s="62"/>
    </row>
  </sheetData>
  <sheetProtection/>
  <mergeCells count="4">
    <mergeCell ref="A1:D1"/>
    <mergeCell ref="E1:AD1"/>
    <mergeCell ref="AE1:AN1"/>
    <mergeCell ref="AO1:AV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6" sqref="L6"/>
    </sheetView>
  </sheetViews>
  <sheetFormatPr defaultColWidth="9.140625" defaultRowHeight="15"/>
  <cols>
    <col min="1" max="1" width="7.140625" style="0" bestFit="1" customWidth="1"/>
    <col min="2" max="2" width="18.140625" style="0" bestFit="1" customWidth="1"/>
    <col min="3" max="3" width="20.7109375" style="0" bestFit="1" customWidth="1"/>
    <col min="4" max="4" width="9.140625" style="67" customWidth="1"/>
    <col min="11" max="11" width="10.28125" style="0" customWidth="1"/>
    <col min="12" max="12" width="8.8515625" style="0" customWidth="1"/>
  </cols>
  <sheetData>
    <row r="1" spans="1:22" s="1" customFormat="1" ht="15.75" customHeight="1" thickBot="1">
      <c r="A1" s="259"/>
      <c r="B1" s="260"/>
      <c r="C1" s="260"/>
      <c r="D1" s="274" t="s">
        <v>157</v>
      </c>
      <c r="E1" s="275"/>
      <c r="F1" s="275"/>
      <c r="G1" s="275"/>
      <c r="H1" s="275"/>
      <c r="I1" s="275"/>
      <c r="J1" s="275"/>
      <c r="K1" s="275"/>
      <c r="L1" s="276"/>
      <c r="N1" s="274" t="s">
        <v>161</v>
      </c>
      <c r="O1" s="275"/>
      <c r="P1" s="275"/>
      <c r="Q1" s="275"/>
      <c r="R1" s="275"/>
      <c r="S1" s="275"/>
      <c r="T1" s="275"/>
      <c r="U1" s="275"/>
      <c r="V1" s="276"/>
    </row>
    <row r="2" spans="1:22" s="2" customFormat="1" ht="16.5" thickBot="1">
      <c r="A2" s="96" t="s">
        <v>2</v>
      </c>
      <c r="B2" s="97" t="s">
        <v>4</v>
      </c>
      <c r="C2" s="98" t="s">
        <v>5</v>
      </c>
      <c r="D2" s="78" t="s">
        <v>159</v>
      </c>
      <c r="E2" s="79" t="s">
        <v>160</v>
      </c>
      <c r="F2" s="79" t="s">
        <v>179</v>
      </c>
      <c r="G2" s="79" t="s">
        <v>189</v>
      </c>
      <c r="H2" s="79" t="s">
        <v>195</v>
      </c>
      <c r="I2" s="79" t="s">
        <v>205</v>
      </c>
      <c r="J2" s="79" t="s">
        <v>208</v>
      </c>
      <c r="K2" s="79" t="s">
        <v>210</v>
      </c>
      <c r="L2" s="79" t="s">
        <v>211</v>
      </c>
      <c r="M2" s="73" t="s">
        <v>158</v>
      </c>
      <c r="N2" s="80" t="s">
        <v>159</v>
      </c>
      <c r="O2" s="79" t="s">
        <v>160</v>
      </c>
      <c r="P2" s="81" t="s">
        <v>179</v>
      </c>
      <c r="Q2" s="81" t="s">
        <v>189</v>
      </c>
      <c r="R2" s="81" t="s">
        <v>195</v>
      </c>
      <c r="S2" s="81" t="s">
        <v>205</v>
      </c>
      <c r="T2" s="81" t="s">
        <v>208</v>
      </c>
      <c r="U2" s="81" t="s">
        <v>210</v>
      </c>
      <c r="V2" s="81" t="s">
        <v>211</v>
      </c>
    </row>
    <row r="3" spans="1:22" ht="15.75">
      <c r="A3" s="93" t="s">
        <v>79</v>
      </c>
      <c r="B3" s="94" t="s">
        <v>40</v>
      </c>
      <c r="C3" s="95" t="s">
        <v>41</v>
      </c>
      <c r="D3" s="89">
        <v>19</v>
      </c>
      <c r="E3" s="90">
        <v>20</v>
      </c>
      <c r="F3" s="90">
        <v>18</v>
      </c>
      <c r="G3" s="90">
        <v>20</v>
      </c>
      <c r="H3" s="90">
        <v>16</v>
      </c>
      <c r="I3" s="90">
        <v>17</v>
      </c>
      <c r="J3" s="90">
        <v>20</v>
      </c>
      <c r="K3" s="90">
        <v>19</v>
      </c>
      <c r="L3" s="90">
        <v>18</v>
      </c>
      <c r="M3" s="91">
        <f aca="true" t="shared" si="0" ref="M3:M38">L3+K3+J3+I3+H3+G3+F3+E3+D3</f>
        <v>167</v>
      </c>
      <c r="N3" s="92">
        <v>2</v>
      </c>
      <c r="O3" s="90">
        <v>1</v>
      </c>
      <c r="P3" s="90">
        <v>3</v>
      </c>
      <c r="Q3" s="191">
        <v>1</v>
      </c>
      <c r="R3" s="191">
        <v>5</v>
      </c>
      <c r="S3" s="191">
        <v>4</v>
      </c>
      <c r="T3" s="191">
        <v>1</v>
      </c>
      <c r="U3" s="247">
        <v>2</v>
      </c>
      <c r="V3" s="243">
        <v>3</v>
      </c>
    </row>
    <row r="4" spans="1:22" ht="15.75">
      <c r="A4" s="86" t="s">
        <v>80</v>
      </c>
      <c r="B4" s="87" t="s">
        <v>43</v>
      </c>
      <c r="C4" s="88" t="s">
        <v>42</v>
      </c>
      <c r="D4" s="89">
        <v>20</v>
      </c>
      <c r="E4" s="90">
        <v>19</v>
      </c>
      <c r="F4" s="90">
        <v>17</v>
      </c>
      <c r="G4" s="90">
        <v>16</v>
      </c>
      <c r="H4" s="90">
        <v>19</v>
      </c>
      <c r="I4" s="90">
        <v>20</v>
      </c>
      <c r="J4" s="90">
        <v>19</v>
      </c>
      <c r="K4" s="90">
        <v>18</v>
      </c>
      <c r="L4" s="90">
        <v>20</v>
      </c>
      <c r="M4" s="91">
        <f t="shared" si="0"/>
        <v>168</v>
      </c>
      <c r="N4" s="92">
        <v>1</v>
      </c>
      <c r="O4" s="90">
        <v>2</v>
      </c>
      <c r="P4" s="90">
        <v>4</v>
      </c>
      <c r="Q4" s="90">
        <v>5</v>
      </c>
      <c r="R4" s="90">
        <v>2</v>
      </c>
      <c r="S4" s="90">
        <v>1</v>
      </c>
      <c r="T4" s="90">
        <v>2</v>
      </c>
      <c r="U4" s="248">
        <v>3</v>
      </c>
      <c r="V4" s="244">
        <v>1</v>
      </c>
    </row>
    <row r="5" spans="1:22" ht="15.75">
      <c r="A5" s="47">
        <v>315</v>
      </c>
      <c r="B5" s="42" t="s">
        <v>54</v>
      </c>
      <c r="C5" s="43" t="s">
        <v>55</v>
      </c>
      <c r="D5" s="70">
        <v>15</v>
      </c>
      <c r="E5" s="82">
        <v>13</v>
      </c>
      <c r="F5" s="82">
        <v>10</v>
      </c>
      <c r="G5" s="82">
        <v>19</v>
      </c>
      <c r="H5" s="82">
        <v>20</v>
      </c>
      <c r="I5" s="82">
        <v>14</v>
      </c>
      <c r="J5" s="82">
        <v>18</v>
      </c>
      <c r="K5" s="82">
        <v>20</v>
      </c>
      <c r="L5" s="82">
        <v>16</v>
      </c>
      <c r="M5" s="91">
        <f t="shared" si="0"/>
        <v>145</v>
      </c>
      <c r="N5" s="83">
        <v>6</v>
      </c>
      <c r="O5" s="82">
        <v>8</v>
      </c>
      <c r="P5" s="82">
        <v>11</v>
      </c>
      <c r="Q5" s="82">
        <v>2</v>
      </c>
      <c r="R5" s="82">
        <v>1</v>
      </c>
      <c r="S5" s="82">
        <v>7</v>
      </c>
      <c r="T5" s="82">
        <v>3</v>
      </c>
      <c r="U5" s="249">
        <v>1</v>
      </c>
      <c r="V5" s="245">
        <v>5</v>
      </c>
    </row>
    <row r="6" spans="1:22" ht="15.75">
      <c r="A6" s="47">
        <v>878</v>
      </c>
      <c r="B6" s="42" t="s">
        <v>50</v>
      </c>
      <c r="C6" s="43" t="s">
        <v>51</v>
      </c>
      <c r="D6" s="70">
        <v>18</v>
      </c>
      <c r="E6" s="82">
        <v>15</v>
      </c>
      <c r="F6" s="82">
        <v>20</v>
      </c>
      <c r="G6" s="82">
        <v>12</v>
      </c>
      <c r="H6" s="82"/>
      <c r="I6" s="82">
        <v>18</v>
      </c>
      <c r="J6" s="82">
        <v>15</v>
      </c>
      <c r="K6" s="82">
        <v>17</v>
      </c>
      <c r="L6" s="82">
        <v>19</v>
      </c>
      <c r="M6" s="91">
        <f t="shared" si="0"/>
        <v>134</v>
      </c>
      <c r="N6" s="83">
        <v>3</v>
      </c>
      <c r="O6" s="82">
        <v>6</v>
      </c>
      <c r="P6" s="82">
        <v>1</v>
      </c>
      <c r="Q6" s="82">
        <v>9</v>
      </c>
      <c r="R6" s="82"/>
      <c r="S6" s="82">
        <v>3</v>
      </c>
      <c r="T6" s="82">
        <v>6</v>
      </c>
      <c r="U6" s="249">
        <v>4</v>
      </c>
      <c r="V6" s="245">
        <v>2</v>
      </c>
    </row>
    <row r="7" spans="1:22" ht="15.75">
      <c r="A7" s="47" t="s">
        <v>82</v>
      </c>
      <c r="B7" s="42" t="s">
        <v>46</v>
      </c>
      <c r="C7" s="43" t="s">
        <v>47</v>
      </c>
      <c r="D7" s="70">
        <v>16</v>
      </c>
      <c r="E7" s="82">
        <v>17</v>
      </c>
      <c r="F7" s="82">
        <v>19</v>
      </c>
      <c r="G7" s="82">
        <v>13</v>
      </c>
      <c r="H7" s="82">
        <v>15</v>
      </c>
      <c r="I7" s="82">
        <v>16</v>
      </c>
      <c r="J7" s="82"/>
      <c r="K7" s="82"/>
      <c r="L7" s="82"/>
      <c r="M7" s="91">
        <f t="shared" si="0"/>
        <v>96</v>
      </c>
      <c r="N7" s="83">
        <v>5</v>
      </c>
      <c r="O7" s="82">
        <v>4</v>
      </c>
      <c r="P7" s="82">
        <v>2</v>
      </c>
      <c r="Q7" s="82">
        <v>8</v>
      </c>
      <c r="R7" s="82">
        <v>6</v>
      </c>
      <c r="S7" s="82">
        <v>5</v>
      </c>
      <c r="T7" s="82"/>
      <c r="U7" s="249"/>
      <c r="V7" s="245"/>
    </row>
    <row r="8" spans="1:22" ht="15.75">
      <c r="A8" s="47">
        <v>123</v>
      </c>
      <c r="B8" s="42" t="s">
        <v>52</v>
      </c>
      <c r="C8" s="43" t="s">
        <v>53</v>
      </c>
      <c r="D8" s="70">
        <v>17</v>
      </c>
      <c r="E8" s="82">
        <v>14</v>
      </c>
      <c r="F8" s="82">
        <v>14</v>
      </c>
      <c r="G8" s="82">
        <v>14</v>
      </c>
      <c r="H8" s="82"/>
      <c r="I8" s="82"/>
      <c r="J8" s="82">
        <v>17</v>
      </c>
      <c r="K8" s="82"/>
      <c r="L8" s="82"/>
      <c r="M8" s="91">
        <f t="shared" si="0"/>
        <v>76</v>
      </c>
      <c r="N8" s="83">
        <v>4</v>
      </c>
      <c r="O8" s="82">
        <v>7</v>
      </c>
      <c r="P8" s="82">
        <v>7</v>
      </c>
      <c r="Q8" s="82">
        <v>7</v>
      </c>
      <c r="R8" s="82"/>
      <c r="S8" s="82"/>
      <c r="T8" s="82">
        <v>4</v>
      </c>
      <c r="U8" s="249"/>
      <c r="V8" s="245"/>
    </row>
    <row r="9" spans="1:22" ht="15.75">
      <c r="A9" s="47" t="s">
        <v>190</v>
      </c>
      <c r="B9" s="42" t="s">
        <v>180</v>
      </c>
      <c r="C9" s="43" t="s">
        <v>181</v>
      </c>
      <c r="D9" s="70"/>
      <c r="E9" s="82"/>
      <c r="F9" s="82"/>
      <c r="G9" s="82">
        <v>18</v>
      </c>
      <c r="H9" s="82">
        <v>14</v>
      </c>
      <c r="I9" s="82">
        <v>19</v>
      </c>
      <c r="J9" s="82"/>
      <c r="K9" s="82">
        <v>16</v>
      </c>
      <c r="L9" s="82"/>
      <c r="M9" s="91">
        <f t="shared" si="0"/>
        <v>67</v>
      </c>
      <c r="N9" s="83"/>
      <c r="O9" s="82"/>
      <c r="P9" s="82"/>
      <c r="Q9" s="82">
        <v>3</v>
      </c>
      <c r="R9" s="82">
        <v>7</v>
      </c>
      <c r="S9" s="82">
        <v>2</v>
      </c>
      <c r="T9" s="82"/>
      <c r="U9" s="249">
        <v>5</v>
      </c>
      <c r="V9" s="245"/>
    </row>
    <row r="10" spans="1:22" ht="15.75">
      <c r="A10" s="47" t="s">
        <v>191</v>
      </c>
      <c r="B10" s="42" t="s">
        <v>182</v>
      </c>
      <c r="C10" s="43" t="s">
        <v>183</v>
      </c>
      <c r="D10" s="70"/>
      <c r="E10" s="82"/>
      <c r="F10" s="82"/>
      <c r="G10" s="82">
        <v>6</v>
      </c>
      <c r="H10" s="82"/>
      <c r="I10" s="82">
        <v>10</v>
      </c>
      <c r="J10" s="82">
        <v>16</v>
      </c>
      <c r="K10" s="82">
        <v>15</v>
      </c>
      <c r="L10" s="82">
        <v>17</v>
      </c>
      <c r="M10" s="91">
        <f t="shared" si="0"/>
        <v>64</v>
      </c>
      <c r="N10" s="83"/>
      <c r="O10" s="82"/>
      <c r="P10" s="82"/>
      <c r="Q10" s="82">
        <v>15</v>
      </c>
      <c r="R10" s="82"/>
      <c r="S10" s="82">
        <v>11</v>
      </c>
      <c r="T10" s="82">
        <v>5</v>
      </c>
      <c r="U10" s="249">
        <v>6</v>
      </c>
      <c r="V10" s="245">
        <v>4</v>
      </c>
    </row>
    <row r="11" spans="1:22" ht="15.75">
      <c r="A11" s="47" t="s">
        <v>81</v>
      </c>
      <c r="B11" s="42" t="s">
        <v>44</v>
      </c>
      <c r="C11" s="43" t="s">
        <v>45</v>
      </c>
      <c r="D11" s="70"/>
      <c r="E11" s="82">
        <v>18</v>
      </c>
      <c r="F11" s="82">
        <v>15</v>
      </c>
      <c r="G11" s="82">
        <v>11</v>
      </c>
      <c r="H11" s="82">
        <v>18</v>
      </c>
      <c r="I11" s="82"/>
      <c r="J11" s="82"/>
      <c r="K11" s="82"/>
      <c r="L11" s="82"/>
      <c r="M11" s="91">
        <f t="shared" si="0"/>
        <v>62</v>
      </c>
      <c r="N11" s="68"/>
      <c r="O11" s="131">
        <v>3</v>
      </c>
      <c r="P11" s="131">
        <v>6</v>
      </c>
      <c r="Q11" s="131">
        <v>10</v>
      </c>
      <c r="R11" s="131">
        <v>3</v>
      </c>
      <c r="S11" s="131"/>
      <c r="T11" s="131"/>
      <c r="U11" s="250"/>
      <c r="V11" s="246"/>
    </row>
    <row r="12" spans="1:22" ht="15.75">
      <c r="A12" s="47">
        <v>790</v>
      </c>
      <c r="B12" s="42" t="s">
        <v>58</v>
      </c>
      <c r="C12" s="43" t="s">
        <v>59</v>
      </c>
      <c r="D12" s="70">
        <v>10</v>
      </c>
      <c r="E12" s="82">
        <v>11</v>
      </c>
      <c r="F12" s="82"/>
      <c r="G12" s="82">
        <v>16</v>
      </c>
      <c r="H12" s="82">
        <v>13</v>
      </c>
      <c r="I12" s="82">
        <v>11</v>
      </c>
      <c r="J12" s="82"/>
      <c r="K12" s="82"/>
      <c r="L12" s="82"/>
      <c r="M12" s="91">
        <f t="shared" si="0"/>
        <v>61</v>
      </c>
      <c r="N12" s="83">
        <v>11</v>
      </c>
      <c r="O12" s="82">
        <v>10</v>
      </c>
      <c r="P12" s="82"/>
      <c r="Q12" s="82">
        <v>6</v>
      </c>
      <c r="R12" s="82">
        <v>8</v>
      </c>
      <c r="S12" s="82">
        <v>10</v>
      </c>
      <c r="T12" s="82"/>
      <c r="U12" s="249"/>
      <c r="V12" s="245"/>
    </row>
    <row r="13" spans="1:22" ht="15.75">
      <c r="A13" s="47">
        <v>164</v>
      </c>
      <c r="B13" s="42" t="s">
        <v>72</v>
      </c>
      <c r="C13" s="43" t="s">
        <v>73</v>
      </c>
      <c r="D13" s="70"/>
      <c r="E13" s="82">
        <v>4</v>
      </c>
      <c r="F13" s="82">
        <v>7</v>
      </c>
      <c r="G13" s="82">
        <v>7</v>
      </c>
      <c r="H13" s="82"/>
      <c r="I13" s="82">
        <v>7</v>
      </c>
      <c r="J13" s="82">
        <v>14</v>
      </c>
      <c r="K13" s="82"/>
      <c r="L13" s="82">
        <v>15</v>
      </c>
      <c r="M13" s="91">
        <f t="shared" si="0"/>
        <v>54</v>
      </c>
      <c r="N13" s="68"/>
      <c r="O13" s="131">
        <v>17</v>
      </c>
      <c r="P13" s="131">
        <v>14</v>
      </c>
      <c r="Q13" s="131">
        <v>14</v>
      </c>
      <c r="R13" s="131"/>
      <c r="S13" s="131">
        <v>14</v>
      </c>
      <c r="T13" s="131">
        <v>7</v>
      </c>
      <c r="U13" s="250"/>
      <c r="V13" s="246">
        <v>6</v>
      </c>
    </row>
    <row r="14" spans="1:22" ht="15.75">
      <c r="A14" s="47" t="s">
        <v>86</v>
      </c>
      <c r="B14" s="42" t="s">
        <v>164</v>
      </c>
      <c r="C14" s="43" t="s">
        <v>68</v>
      </c>
      <c r="D14" s="70"/>
      <c r="E14" s="82"/>
      <c r="F14" s="82">
        <v>16</v>
      </c>
      <c r="G14" s="82">
        <v>17</v>
      </c>
      <c r="H14" s="82">
        <v>17</v>
      </c>
      <c r="I14" s="82"/>
      <c r="J14" s="82"/>
      <c r="K14" s="82"/>
      <c r="L14" s="82"/>
      <c r="M14" s="91">
        <f t="shared" si="0"/>
        <v>50</v>
      </c>
      <c r="N14" s="83"/>
      <c r="O14" s="82"/>
      <c r="P14" s="82">
        <v>5</v>
      </c>
      <c r="Q14" s="82">
        <v>4</v>
      </c>
      <c r="R14" s="82">
        <v>4</v>
      </c>
      <c r="S14" s="82"/>
      <c r="T14" s="82"/>
      <c r="U14" s="249"/>
      <c r="V14" s="245"/>
    </row>
    <row r="15" spans="1:22" ht="15.75">
      <c r="A15" s="47">
        <v>606</v>
      </c>
      <c r="B15" s="42" t="s">
        <v>56</v>
      </c>
      <c r="C15" s="43" t="s">
        <v>57</v>
      </c>
      <c r="D15" s="70"/>
      <c r="E15" s="82">
        <v>12</v>
      </c>
      <c r="F15" s="82">
        <v>12</v>
      </c>
      <c r="G15" s="82">
        <v>9</v>
      </c>
      <c r="H15" s="82"/>
      <c r="I15" s="82">
        <v>12</v>
      </c>
      <c r="J15" s="82"/>
      <c r="K15" s="82"/>
      <c r="L15" s="82"/>
      <c r="M15" s="91">
        <f t="shared" si="0"/>
        <v>45</v>
      </c>
      <c r="N15" s="68"/>
      <c r="O15" s="131">
        <v>9</v>
      </c>
      <c r="P15" s="131">
        <v>9</v>
      </c>
      <c r="Q15" s="131">
        <v>12</v>
      </c>
      <c r="R15" s="131"/>
      <c r="S15" s="131">
        <v>9</v>
      </c>
      <c r="T15" s="131"/>
      <c r="U15" s="250"/>
      <c r="V15" s="246"/>
    </row>
    <row r="16" spans="1:22" ht="15.75">
      <c r="A16" s="47" t="s">
        <v>177</v>
      </c>
      <c r="B16" s="42" t="s">
        <v>165</v>
      </c>
      <c r="C16" s="43" t="s">
        <v>166</v>
      </c>
      <c r="D16" s="70"/>
      <c r="E16" s="82"/>
      <c r="F16" s="82">
        <v>13</v>
      </c>
      <c r="G16" s="82">
        <v>10</v>
      </c>
      <c r="H16" s="82"/>
      <c r="I16" s="82">
        <v>8</v>
      </c>
      <c r="J16" s="82"/>
      <c r="K16" s="82"/>
      <c r="L16" s="82"/>
      <c r="M16" s="91">
        <f t="shared" si="0"/>
        <v>31</v>
      </c>
      <c r="N16" s="83"/>
      <c r="O16" s="82">
        <v>8</v>
      </c>
      <c r="P16" s="82"/>
      <c r="Q16" s="82">
        <v>11</v>
      </c>
      <c r="R16" s="82"/>
      <c r="S16" s="82">
        <v>13</v>
      </c>
      <c r="T16" s="82"/>
      <c r="U16" s="82"/>
      <c r="V16" s="69"/>
    </row>
    <row r="17" spans="1:22" ht="15.75">
      <c r="A17" s="47">
        <v>888</v>
      </c>
      <c r="B17" s="42" t="s">
        <v>67</v>
      </c>
      <c r="C17" s="43" t="s">
        <v>66</v>
      </c>
      <c r="D17" s="70">
        <v>14</v>
      </c>
      <c r="E17" s="82">
        <v>7</v>
      </c>
      <c r="F17" s="82"/>
      <c r="G17" s="82"/>
      <c r="H17" s="82"/>
      <c r="I17" s="82"/>
      <c r="J17" s="82"/>
      <c r="K17" s="82"/>
      <c r="L17" s="82"/>
      <c r="M17" s="91">
        <f t="shared" si="0"/>
        <v>21</v>
      </c>
      <c r="N17" s="83">
        <v>7</v>
      </c>
      <c r="O17" s="82">
        <v>14</v>
      </c>
      <c r="P17" s="82"/>
      <c r="Q17" s="82"/>
      <c r="R17" s="82"/>
      <c r="S17" s="82"/>
      <c r="T17" s="82"/>
      <c r="U17" s="82"/>
      <c r="V17" s="69"/>
    </row>
    <row r="18" spans="1:22" ht="15.75">
      <c r="A18" s="47">
        <v>402</v>
      </c>
      <c r="B18" s="42" t="s">
        <v>64</v>
      </c>
      <c r="C18" s="43" t="s">
        <v>65</v>
      </c>
      <c r="D18" s="70">
        <v>4</v>
      </c>
      <c r="E18" s="82">
        <v>8</v>
      </c>
      <c r="F18" s="82">
        <v>8</v>
      </c>
      <c r="G18" s="82"/>
      <c r="H18" s="82"/>
      <c r="I18" s="82"/>
      <c r="J18" s="82"/>
      <c r="K18" s="82"/>
      <c r="L18" s="82"/>
      <c r="M18" s="91">
        <f t="shared" si="0"/>
        <v>20</v>
      </c>
      <c r="N18" s="83">
        <v>17</v>
      </c>
      <c r="O18" s="82">
        <v>13</v>
      </c>
      <c r="P18" s="82">
        <v>13</v>
      </c>
      <c r="Q18" s="82"/>
      <c r="R18" s="82"/>
      <c r="S18" s="82"/>
      <c r="T18" s="82"/>
      <c r="U18" s="82"/>
      <c r="V18" s="69"/>
    </row>
    <row r="19" spans="1:22" ht="15.75">
      <c r="A19" s="47">
        <v>179</v>
      </c>
      <c r="B19" s="42" t="s">
        <v>110</v>
      </c>
      <c r="C19" s="43" t="s">
        <v>111</v>
      </c>
      <c r="D19" s="70">
        <v>7</v>
      </c>
      <c r="E19" s="82"/>
      <c r="F19" s="82">
        <v>11</v>
      </c>
      <c r="G19" s="82"/>
      <c r="H19" s="82"/>
      <c r="I19" s="82"/>
      <c r="J19" s="82"/>
      <c r="K19" s="82"/>
      <c r="L19" s="82"/>
      <c r="M19" s="91">
        <f t="shared" si="0"/>
        <v>18</v>
      </c>
      <c r="N19" s="83">
        <v>14</v>
      </c>
      <c r="O19" s="82"/>
      <c r="P19" s="82">
        <v>10</v>
      </c>
      <c r="Q19" s="82"/>
      <c r="R19" s="82"/>
      <c r="S19" s="82"/>
      <c r="T19" s="82"/>
      <c r="U19" s="82"/>
      <c r="V19" s="69"/>
    </row>
    <row r="20" spans="1:22" ht="15.75">
      <c r="A20" s="47" t="s">
        <v>192</v>
      </c>
      <c r="B20" s="42" t="s">
        <v>184</v>
      </c>
      <c r="C20" s="43" t="s">
        <v>185</v>
      </c>
      <c r="D20" s="70"/>
      <c r="E20" s="82"/>
      <c r="F20" s="82"/>
      <c r="G20" s="82">
        <v>5</v>
      </c>
      <c r="H20" s="82"/>
      <c r="I20" s="82">
        <v>13</v>
      </c>
      <c r="J20" s="82"/>
      <c r="K20" s="82"/>
      <c r="L20" s="82"/>
      <c r="M20" s="91">
        <f t="shared" si="0"/>
        <v>18</v>
      </c>
      <c r="N20" s="68"/>
      <c r="O20" s="131"/>
      <c r="P20" s="131"/>
      <c r="Q20" s="131">
        <v>16</v>
      </c>
      <c r="R20" s="131"/>
      <c r="S20" s="131">
        <v>8</v>
      </c>
      <c r="T20" s="131"/>
      <c r="U20" s="131"/>
      <c r="V20" s="71"/>
    </row>
    <row r="21" spans="1:22" ht="15.75">
      <c r="A21" s="47" t="s">
        <v>83</v>
      </c>
      <c r="B21" s="42" t="s">
        <v>48</v>
      </c>
      <c r="C21" s="43" t="s">
        <v>49</v>
      </c>
      <c r="D21" s="70"/>
      <c r="E21" s="82">
        <v>16</v>
      </c>
      <c r="F21" s="82"/>
      <c r="G21" s="82"/>
      <c r="H21" s="82"/>
      <c r="I21" s="82"/>
      <c r="J21" s="82"/>
      <c r="K21" s="82"/>
      <c r="L21" s="82"/>
      <c r="M21" s="91">
        <f t="shared" si="0"/>
        <v>16</v>
      </c>
      <c r="N21" s="68"/>
      <c r="O21" s="131">
        <v>5</v>
      </c>
      <c r="P21" s="131"/>
      <c r="Q21" s="131"/>
      <c r="R21" s="131"/>
      <c r="S21" s="131"/>
      <c r="T21" s="131"/>
      <c r="U21" s="131"/>
      <c r="V21" s="71"/>
    </row>
    <row r="22" spans="1:22" ht="15.75">
      <c r="A22" s="47">
        <v>768</v>
      </c>
      <c r="B22" s="42" t="s">
        <v>199</v>
      </c>
      <c r="C22" s="43" t="s">
        <v>200</v>
      </c>
      <c r="D22" s="70"/>
      <c r="E22" s="82"/>
      <c r="F22" s="82"/>
      <c r="G22" s="82"/>
      <c r="H22" s="82"/>
      <c r="I22" s="82">
        <v>15</v>
      </c>
      <c r="J22" s="82"/>
      <c r="K22" s="82"/>
      <c r="L22" s="82"/>
      <c r="M22" s="91">
        <f t="shared" si="0"/>
        <v>15</v>
      </c>
      <c r="N22" s="83"/>
      <c r="O22" s="82"/>
      <c r="P22" s="82"/>
      <c r="Q22" s="82"/>
      <c r="R22" s="82"/>
      <c r="S22" s="82">
        <v>6</v>
      </c>
      <c r="T22" s="82"/>
      <c r="U22" s="82"/>
      <c r="V22" s="69"/>
    </row>
    <row r="23" spans="1:22" ht="15.75">
      <c r="A23" s="47" t="s">
        <v>87</v>
      </c>
      <c r="B23" s="42" t="s">
        <v>74</v>
      </c>
      <c r="C23" s="43" t="s">
        <v>75</v>
      </c>
      <c r="D23" s="70">
        <v>11</v>
      </c>
      <c r="E23" s="82">
        <v>3</v>
      </c>
      <c r="F23" s="82"/>
      <c r="G23" s="82"/>
      <c r="H23" s="82"/>
      <c r="I23" s="82"/>
      <c r="J23" s="82"/>
      <c r="K23" s="82"/>
      <c r="L23" s="82"/>
      <c r="M23" s="91">
        <f t="shared" si="0"/>
        <v>14</v>
      </c>
      <c r="N23" s="83">
        <v>10</v>
      </c>
      <c r="O23" s="82">
        <v>18</v>
      </c>
      <c r="P23" s="82"/>
      <c r="Q23" s="82"/>
      <c r="R23" s="82"/>
      <c r="S23" s="82"/>
      <c r="T23" s="82"/>
      <c r="U23" s="82"/>
      <c r="V23" s="69"/>
    </row>
    <row r="24" spans="1:22" ht="15.75">
      <c r="A24" s="47">
        <v>111</v>
      </c>
      <c r="B24" s="42" t="s">
        <v>114</v>
      </c>
      <c r="C24" s="43" t="s">
        <v>115</v>
      </c>
      <c r="D24" s="70">
        <v>5</v>
      </c>
      <c r="E24" s="82"/>
      <c r="F24" s="82"/>
      <c r="G24" s="82">
        <v>8</v>
      </c>
      <c r="H24" s="82"/>
      <c r="I24" s="82"/>
      <c r="J24" s="82"/>
      <c r="K24" s="82"/>
      <c r="L24" s="82"/>
      <c r="M24" s="91">
        <f t="shared" si="0"/>
        <v>13</v>
      </c>
      <c r="N24" s="83">
        <v>16</v>
      </c>
      <c r="O24" s="82"/>
      <c r="P24" s="82"/>
      <c r="Q24" s="82">
        <v>13</v>
      </c>
      <c r="R24" s="82"/>
      <c r="S24" s="82"/>
      <c r="T24" s="82"/>
      <c r="U24" s="82"/>
      <c r="V24" s="69"/>
    </row>
    <row r="25" spans="1:22" ht="15.75">
      <c r="A25" s="47">
        <v>333</v>
      </c>
      <c r="B25" s="42" t="s">
        <v>102</v>
      </c>
      <c r="C25" s="43" t="s">
        <v>103</v>
      </c>
      <c r="D25" s="70">
        <v>13</v>
      </c>
      <c r="E25" s="82"/>
      <c r="F25" s="82"/>
      <c r="G25" s="82"/>
      <c r="H25" s="82"/>
      <c r="I25" s="82"/>
      <c r="J25" s="82"/>
      <c r="K25" s="82"/>
      <c r="L25" s="82"/>
      <c r="M25" s="91">
        <f t="shared" si="0"/>
        <v>13</v>
      </c>
      <c r="N25" s="83">
        <v>8</v>
      </c>
      <c r="O25" s="82"/>
      <c r="P25" s="82"/>
      <c r="Q25" s="82"/>
      <c r="R25" s="82"/>
      <c r="S25" s="82"/>
      <c r="T25" s="82"/>
      <c r="U25" s="82"/>
      <c r="V25" s="69"/>
    </row>
    <row r="26" spans="1:22" ht="15.75">
      <c r="A26" s="47">
        <v>627</v>
      </c>
      <c r="B26" s="42" t="s">
        <v>104</v>
      </c>
      <c r="C26" s="43" t="s">
        <v>105</v>
      </c>
      <c r="D26" s="70">
        <v>12</v>
      </c>
      <c r="E26" s="82"/>
      <c r="F26" s="82"/>
      <c r="G26" s="82"/>
      <c r="H26" s="82"/>
      <c r="I26" s="82"/>
      <c r="J26" s="82"/>
      <c r="K26" s="82"/>
      <c r="L26" s="82"/>
      <c r="M26" s="91">
        <f t="shared" si="0"/>
        <v>12</v>
      </c>
      <c r="N26" s="83">
        <v>9</v>
      </c>
      <c r="O26" s="82"/>
      <c r="P26" s="82"/>
      <c r="Q26" s="82"/>
      <c r="R26" s="82"/>
      <c r="S26" s="82"/>
      <c r="T26" s="82"/>
      <c r="U26" s="82"/>
      <c r="V26" s="69"/>
    </row>
    <row r="27" spans="1:22" ht="15.75">
      <c r="A27" s="47" t="s">
        <v>84</v>
      </c>
      <c r="B27" s="161" t="s">
        <v>60</v>
      </c>
      <c r="C27" s="43" t="s">
        <v>61</v>
      </c>
      <c r="D27" s="70"/>
      <c r="E27" s="82">
        <v>10</v>
      </c>
      <c r="F27" s="82"/>
      <c r="G27" s="82"/>
      <c r="H27" s="82"/>
      <c r="I27" s="82"/>
      <c r="J27" s="82"/>
      <c r="K27" s="82"/>
      <c r="L27" s="82"/>
      <c r="M27" s="91">
        <f t="shared" si="0"/>
        <v>10</v>
      </c>
      <c r="N27" s="83"/>
      <c r="O27" s="82">
        <v>11</v>
      </c>
      <c r="P27" s="82"/>
      <c r="Q27" s="82"/>
      <c r="R27" s="82"/>
      <c r="S27" s="82"/>
      <c r="T27" s="82"/>
      <c r="U27" s="82"/>
      <c r="V27" s="69"/>
    </row>
    <row r="28" spans="1:22" ht="15.75">
      <c r="A28" s="47" t="s">
        <v>85</v>
      </c>
      <c r="B28" s="161" t="s">
        <v>62</v>
      </c>
      <c r="C28" s="43" t="s">
        <v>63</v>
      </c>
      <c r="D28" s="70"/>
      <c r="E28" s="82">
        <v>9</v>
      </c>
      <c r="F28" s="82"/>
      <c r="G28" s="82"/>
      <c r="H28" s="82"/>
      <c r="I28" s="82"/>
      <c r="J28" s="82"/>
      <c r="K28" s="82"/>
      <c r="L28" s="82"/>
      <c r="M28" s="91">
        <f t="shared" si="0"/>
        <v>9</v>
      </c>
      <c r="N28" s="68"/>
      <c r="O28" s="131">
        <v>12</v>
      </c>
      <c r="P28" s="131"/>
      <c r="Q28" s="131"/>
      <c r="R28" s="131"/>
      <c r="S28" s="131"/>
      <c r="T28" s="131"/>
      <c r="U28" s="131"/>
      <c r="V28" s="71"/>
    </row>
    <row r="29" spans="1:22" ht="15.75">
      <c r="A29" s="47" t="s">
        <v>85</v>
      </c>
      <c r="B29" s="42" t="s">
        <v>167</v>
      </c>
      <c r="C29" s="43" t="s">
        <v>168</v>
      </c>
      <c r="D29" s="70"/>
      <c r="E29" s="82"/>
      <c r="F29" s="82">
        <v>9</v>
      </c>
      <c r="G29" s="82"/>
      <c r="H29" s="82"/>
      <c r="I29" s="82"/>
      <c r="J29" s="82"/>
      <c r="K29" s="82"/>
      <c r="L29" s="82"/>
      <c r="M29" s="91">
        <f t="shared" si="0"/>
        <v>9</v>
      </c>
      <c r="N29" s="83"/>
      <c r="O29" s="82">
        <v>12</v>
      </c>
      <c r="P29" s="82"/>
      <c r="Q29" s="82"/>
      <c r="R29" s="82"/>
      <c r="S29" s="82"/>
      <c r="T29" s="82"/>
      <c r="U29" s="82"/>
      <c r="V29" s="69"/>
    </row>
    <row r="30" spans="1:22" ht="15.75">
      <c r="A30" s="47" t="s">
        <v>203</v>
      </c>
      <c r="B30" s="42" t="s">
        <v>201</v>
      </c>
      <c r="C30" s="43" t="s">
        <v>202</v>
      </c>
      <c r="D30" s="70"/>
      <c r="E30" s="82"/>
      <c r="F30" s="82"/>
      <c r="G30" s="82"/>
      <c r="H30" s="82"/>
      <c r="I30" s="82">
        <v>9</v>
      </c>
      <c r="J30" s="82"/>
      <c r="K30" s="82"/>
      <c r="L30" s="82"/>
      <c r="M30" s="91">
        <f t="shared" si="0"/>
        <v>9</v>
      </c>
      <c r="N30" s="83"/>
      <c r="O30" s="82"/>
      <c r="P30" s="82"/>
      <c r="Q30" s="82"/>
      <c r="R30" s="82"/>
      <c r="S30" s="82">
        <v>12</v>
      </c>
      <c r="T30" s="82"/>
      <c r="U30" s="82"/>
      <c r="V30" s="69"/>
    </row>
    <row r="31" spans="1:22" ht="15.75">
      <c r="A31" s="121">
        <v>777</v>
      </c>
      <c r="B31" s="42" t="s">
        <v>106</v>
      </c>
      <c r="C31" s="43" t="s">
        <v>107</v>
      </c>
      <c r="D31" s="70">
        <v>9</v>
      </c>
      <c r="E31" s="82"/>
      <c r="F31" s="82"/>
      <c r="G31" s="82"/>
      <c r="H31" s="82"/>
      <c r="I31" s="82"/>
      <c r="J31" s="82"/>
      <c r="K31" s="82"/>
      <c r="L31" s="82"/>
      <c r="M31" s="91">
        <f t="shared" si="0"/>
        <v>9</v>
      </c>
      <c r="N31" s="83">
        <v>12</v>
      </c>
      <c r="O31" s="82"/>
      <c r="P31" s="82"/>
      <c r="Q31" s="82"/>
      <c r="R31" s="82"/>
      <c r="S31" s="82"/>
      <c r="T31" s="82"/>
      <c r="U31" s="82"/>
      <c r="V31" s="69"/>
    </row>
    <row r="32" spans="1:22" ht="15.75">
      <c r="A32" s="121" t="s">
        <v>136</v>
      </c>
      <c r="B32" s="42" t="s">
        <v>108</v>
      </c>
      <c r="C32" s="43" t="s">
        <v>109</v>
      </c>
      <c r="D32" s="70">
        <v>8</v>
      </c>
      <c r="E32" s="82"/>
      <c r="F32" s="82"/>
      <c r="G32" s="82"/>
      <c r="H32" s="82"/>
      <c r="I32" s="82"/>
      <c r="J32" s="82"/>
      <c r="K32" s="82"/>
      <c r="L32" s="82"/>
      <c r="M32" s="91">
        <f t="shared" si="0"/>
        <v>8</v>
      </c>
      <c r="N32" s="83">
        <v>13</v>
      </c>
      <c r="O32" s="82"/>
      <c r="P32" s="82"/>
      <c r="Q32" s="82"/>
      <c r="R32" s="82"/>
      <c r="S32" s="82"/>
      <c r="T32" s="82"/>
      <c r="U32" s="82"/>
      <c r="V32" s="69"/>
    </row>
    <row r="33" spans="1:22" ht="15.75">
      <c r="A33" s="47" t="s">
        <v>137</v>
      </c>
      <c r="B33" s="42" t="s">
        <v>112</v>
      </c>
      <c r="C33" s="43" t="s">
        <v>113</v>
      </c>
      <c r="D33" s="70">
        <v>6</v>
      </c>
      <c r="E33" s="82"/>
      <c r="F33" s="82"/>
      <c r="G33" s="82"/>
      <c r="H33" s="82"/>
      <c r="I33" s="82"/>
      <c r="J33" s="82"/>
      <c r="K33" s="82"/>
      <c r="L33" s="82"/>
      <c r="M33" s="91">
        <f t="shared" si="0"/>
        <v>6</v>
      </c>
      <c r="N33" s="83">
        <v>15</v>
      </c>
      <c r="O33" s="82"/>
      <c r="P33" s="82"/>
      <c r="Q33" s="82"/>
      <c r="R33" s="82"/>
      <c r="S33" s="82"/>
      <c r="T33" s="82"/>
      <c r="U33" s="82"/>
      <c r="V33" s="69"/>
    </row>
    <row r="34" spans="1:22" ht="15.75">
      <c r="A34" s="47" t="s">
        <v>86</v>
      </c>
      <c r="B34" s="161" t="s">
        <v>68</v>
      </c>
      <c r="C34" s="43" t="s">
        <v>69</v>
      </c>
      <c r="D34" s="127"/>
      <c r="E34" s="128">
        <v>6</v>
      </c>
      <c r="F34" s="128"/>
      <c r="G34" s="128"/>
      <c r="H34" s="128"/>
      <c r="I34" s="128"/>
      <c r="J34" s="128"/>
      <c r="K34" s="128"/>
      <c r="L34" s="128"/>
      <c r="M34" s="91">
        <f t="shared" si="0"/>
        <v>6</v>
      </c>
      <c r="N34" s="162"/>
      <c r="O34" s="163">
        <v>15</v>
      </c>
      <c r="P34" s="163"/>
      <c r="Q34" s="163"/>
      <c r="R34" s="163"/>
      <c r="S34" s="163"/>
      <c r="T34" s="163"/>
      <c r="U34" s="163"/>
      <c r="V34" s="164"/>
    </row>
    <row r="35" spans="1:22" ht="15.75">
      <c r="A35" s="121">
        <v>703</v>
      </c>
      <c r="B35" s="42" t="s">
        <v>70</v>
      </c>
      <c r="C35" s="43" t="s">
        <v>71</v>
      </c>
      <c r="D35" s="127"/>
      <c r="E35" s="128">
        <v>5</v>
      </c>
      <c r="F35" s="128"/>
      <c r="G35" s="128"/>
      <c r="H35" s="128"/>
      <c r="I35" s="128"/>
      <c r="J35" s="128"/>
      <c r="K35" s="128"/>
      <c r="L35" s="128"/>
      <c r="M35" s="91">
        <f t="shared" si="0"/>
        <v>5</v>
      </c>
      <c r="N35" s="162"/>
      <c r="O35" s="163">
        <v>16</v>
      </c>
      <c r="P35" s="163"/>
      <c r="Q35" s="163"/>
      <c r="R35" s="163"/>
      <c r="S35" s="163"/>
      <c r="T35" s="163"/>
      <c r="U35" s="163"/>
      <c r="V35" s="164"/>
    </row>
    <row r="36" spans="1:22" ht="15.75">
      <c r="A36" s="121" t="s">
        <v>138</v>
      </c>
      <c r="B36" s="42" t="s">
        <v>116</v>
      </c>
      <c r="C36" s="43" t="s">
        <v>117</v>
      </c>
      <c r="D36" s="127">
        <v>3</v>
      </c>
      <c r="E36" s="128"/>
      <c r="F36" s="128"/>
      <c r="G36" s="128"/>
      <c r="H36" s="128"/>
      <c r="I36" s="128"/>
      <c r="J36" s="128"/>
      <c r="K36" s="128"/>
      <c r="L36" s="128"/>
      <c r="M36" s="91">
        <f t="shared" si="0"/>
        <v>3</v>
      </c>
      <c r="N36" s="129">
        <v>18</v>
      </c>
      <c r="O36" s="128"/>
      <c r="P36" s="128"/>
      <c r="Q36" s="128"/>
      <c r="R36" s="128"/>
      <c r="S36" s="128"/>
      <c r="T36" s="128"/>
      <c r="U36" s="128"/>
      <c r="V36" s="130"/>
    </row>
    <row r="37" spans="1:22" ht="15.75">
      <c r="A37" s="121">
        <v>260</v>
      </c>
      <c r="B37" s="42" t="s">
        <v>118</v>
      </c>
      <c r="C37" s="43" t="s">
        <v>119</v>
      </c>
      <c r="D37" s="127">
        <v>2</v>
      </c>
      <c r="E37" s="128"/>
      <c r="F37" s="128"/>
      <c r="G37" s="128"/>
      <c r="H37" s="128"/>
      <c r="I37" s="128"/>
      <c r="J37" s="128"/>
      <c r="K37" s="128"/>
      <c r="L37" s="128"/>
      <c r="M37" s="91">
        <f t="shared" si="0"/>
        <v>2</v>
      </c>
      <c r="N37" s="129">
        <v>19</v>
      </c>
      <c r="O37" s="128"/>
      <c r="P37" s="128"/>
      <c r="Q37" s="128"/>
      <c r="R37" s="128"/>
      <c r="S37" s="128"/>
      <c r="T37" s="128"/>
      <c r="U37" s="128"/>
      <c r="V37" s="130"/>
    </row>
    <row r="38" spans="1:22" ht="16.5" thickBot="1">
      <c r="A38" s="48" t="s">
        <v>83</v>
      </c>
      <c r="B38" s="44" t="s">
        <v>120</v>
      </c>
      <c r="C38" s="45" t="s">
        <v>121</v>
      </c>
      <c r="D38" s="74">
        <v>1</v>
      </c>
      <c r="E38" s="84"/>
      <c r="F38" s="84"/>
      <c r="G38" s="84"/>
      <c r="H38" s="84"/>
      <c r="I38" s="84"/>
      <c r="J38" s="84"/>
      <c r="K38" s="84"/>
      <c r="L38" s="84"/>
      <c r="M38" s="91">
        <f t="shared" si="0"/>
        <v>1</v>
      </c>
      <c r="N38" s="85">
        <v>20</v>
      </c>
      <c r="O38" s="84"/>
      <c r="P38" s="84"/>
      <c r="Q38" s="84"/>
      <c r="R38" s="84"/>
      <c r="S38" s="84"/>
      <c r="T38" s="84"/>
      <c r="U38" s="84"/>
      <c r="V38" s="72"/>
    </row>
  </sheetData>
  <sheetProtection/>
  <mergeCells count="3">
    <mergeCell ref="A1:C1"/>
    <mergeCell ref="D1:L1"/>
    <mergeCell ref="N1:V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1" sqref="J11"/>
    </sheetView>
  </sheetViews>
  <sheetFormatPr defaultColWidth="9.140625" defaultRowHeight="15"/>
  <cols>
    <col min="1" max="1" width="7.140625" style="0" bestFit="1" customWidth="1"/>
    <col min="2" max="2" width="18.140625" style="0" bestFit="1" customWidth="1"/>
    <col min="3" max="3" width="20.7109375" style="0" bestFit="1" customWidth="1"/>
    <col min="4" max="4" width="8.28125" style="67" customWidth="1"/>
    <col min="5" max="12" width="8.28125" style="0" customWidth="1"/>
    <col min="13" max="13" width="13.8515625" style="0" customWidth="1"/>
    <col min="14" max="22" width="8.140625" style="0" customWidth="1"/>
  </cols>
  <sheetData>
    <row r="1" ht="4.5" customHeight="1"/>
    <row r="2" ht="18.75">
      <c r="A2" s="192" t="s">
        <v>198</v>
      </c>
    </row>
    <row r="3" ht="9" customHeight="1" thickBot="1"/>
    <row r="4" spans="1:22" s="1" customFormat="1" ht="15.75" customHeight="1" thickBot="1">
      <c r="A4" s="259"/>
      <c r="B4" s="260"/>
      <c r="C4" s="260"/>
      <c r="D4" s="274" t="s">
        <v>157</v>
      </c>
      <c r="E4" s="275"/>
      <c r="F4" s="275"/>
      <c r="G4" s="275"/>
      <c r="H4" s="275"/>
      <c r="I4" s="275"/>
      <c r="J4" s="280"/>
      <c r="K4" s="280"/>
      <c r="L4" s="281"/>
      <c r="M4" s="195" t="s">
        <v>197</v>
      </c>
      <c r="N4" s="277" t="s">
        <v>161</v>
      </c>
      <c r="O4" s="278"/>
      <c r="P4" s="278"/>
      <c r="Q4" s="278"/>
      <c r="R4" s="278"/>
      <c r="S4" s="278"/>
      <c r="T4" s="278"/>
      <c r="U4" s="278"/>
      <c r="V4" s="279"/>
    </row>
    <row r="5" spans="1:22" s="2" customFormat="1" ht="16.5" thickBot="1">
      <c r="A5" s="96" t="s">
        <v>2</v>
      </c>
      <c r="B5" s="97" t="s">
        <v>4</v>
      </c>
      <c r="C5" s="98" t="s">
        <v>5</v>
      </c>
      <c r="D5" s="78" t="s">
        <v>159</v>
      </c>
      <c r="E5" s="79" t="s">
        <v>160</v>
      </c>
      <c r="F5" s="79" t="s">
        <v>179</v>
      </c>
      <c r="G5" s="79" t="s">
        <v>189</v>
      </c>
      <c r="H5" s="81" t="s">
        <v>195</v>
      </c>
      <c r="I5" s="79" t="s">
        <v>205</v>
      </c>
      <c r="J5" s="79" t="s">
        <v>208</v>
      </c>
      <c r="K5" s="79" t="s">
        <v>210</v>
      </c>
      <c r="L5" s="81" t="s">
        <v>211</v>
      </c>
      <c r="M5" s="256" t="s">
        <v>196</v>
      </c>
      <c r="N5" s="78" t="s">
        <v>159</v>
      </c>
      <c r="O5" s="221" t="s">
        <v>160</v>
      </c>
      <c r="P5" s="221" t="s">
        <v>179</v>
      </c>
      <c r="Q5" s="221" t="s">
        <v>189</v>
      </c>
      <c r="R5" s="221" t="s">
        <v>195</v>
      </c>
      <c r="S5" s="221" t="s">
        <v>205</v>
      </c>
      <c r="T5" s="81" t="s">
        <v>208</v>
      </c>
      <c r="U5" s="81" t="s">
        <v>210</v>
      </c>
      <c r="V5" s="81" t="s">
        <v>211</v>
      </c>
    </row>
    <row r="6" spans="1:22" ht="15.75">
      <c r="A6" s="86" t="s">
        <v>80</v>
      </c>
      <c r="B6" s="87" t="s">
        <v>43</v>
      </c>
      <c r="C6" s="88" t="s">
        <v>42</v>
      </c>
      <c r="D6" s="237">
        <v>20</v>
      </c>
      <c r="E6" s="191">
        <v>19</v>
      </c>
      <c r="F6" s="253">
        <v>17</v>
      </c>
      <c r="G6" s="253">
        <v>16</v>
      </c>
      <c r="H6" s="191">
        <v>19</v>
      </c>
      <c r="I6" s="191">
        <v>20</v>
      </c>
      <c r="J6" s="191">
        <v>19</v>
      </c>
      <c r="K6" s="253">
        <v>18</v>
      </c>
      <c r="L6" s="90">
        <v>20</v>
      </c>
      <c r="M6" s="252">
        <f>SUM(D6:L6)-F6-G6-K6</f>
        <v>117</v>
      </c>
      <c r="N6" s="92">
        <v>1</v>
      </c>
      <c r="O6" s="90">
        <v>2</v>
      </c>
      <c r="P6" s="90">
        <v>4</v>
      </c>
      <c r="Q6" s="222">
        <v>5</v>
      </c>
      <c r="R6" s="222">
        <v>2</v>
      </c>
      <c r="S6" s="222">
        <v>1</v>
      </c>
      <c r="T6" s="222">
        <v>2</v>
      </c>
      <c r="U6" s="251">
        <v>3</v>
      </c>
      <c r="V6" s="238">
        <v>1</v>
      </c>
    </row>
    <row r="7" spans="1:22" ht="15.75">
      <c r="A7" s="93" t="s">
        <v>79</v>
      </c>
      <c r="B7" s="94" t="s">
        <v>40</v>
      </c>
      <c r="C7" s="95" t="s">
        <v>41</v>
      </c>
      <c r="D7" s="89">
        <v>19</v>
      </c>
      <c r="E7" s="90">
        <v>20</v>
      </c>
      <c r="F7" s="254">
        <v>18</v>
      </c>
      <c r="G7" s="90">
        <v>20</v>
      </c>
      <c r="H7" s="254">
        <v>16</v>
      </c>
      <c r="I7" s="254">
        <v>17</v>
      </c>
      <c r="J7" s="90">
        <v>20</v>
      </c>
      <c r="K7" s="90">
        <v>19</v>
      </c>
      <c r="L7" s="90">
        <v>18</v>
      </c>
      <c r="M7" s="257">
        <f>SUM(D7:L7)-I7-H7-F7</f>
        <v>116</v>
      </c>
      <c r="N7" s="92">
        <v>2</v>
      </c>
      <c r="O7" s="90">
        <v>1</v>
      </c>
      <c r="P7" s="90">
        <v>3</v>
      </c>
      <c r="Q7" s="82">
        <v>1</v>
      </c>
      <c r="R7" s="82">
        <v>5</v>
      </c>
      <c r="S7" s="82">
        <v>4</v>
      </c>
      <c r="T7" s="82">
        <v>1</v>
      </c>
      <c r="U7" s="82">
        <v>2</v>
      </c>
      <c r="V7" s="69">
        <v>3</v>
      </c>
    </row>
    <row r="8" spans="1:22" ht="15.75">
      <c r="A8" s="47">
        <v>315</v>
      </c>
      <c r="B8" s="42" t="s">
        <v>54</v>
      </c>
      <c r="C8" s="43" t="s">
        <v>55</v>
      </c>
      <c r="D8" s="70">
        <v>15</v>
      </c>
      <c r="E8" s="255">
        <v>13</v>
      </c>
      <c r="F8" s="255">
        <v>10</v>
      </c>
      <c r="G8" s="82">
        <v>19</v>
      </c>
      <c r="H8" s="82">
        <v>20</v>
      </c>
      <c r="I8" s="255">
        <v>14</v>
      </c>
      <c r="J8" s="82">
        <v>18</v>
      </c>
      <c r="K8" s="90">
        <v>20</v>
      </c>
      <c r="L8" s="82">
        <v>16</v>
      </c>
      <c r="M8" s="257">
        <f>SUM(D8:L8)-E8-F8-I8</f>
        <v>108</v>
      </c>
      <c r="N8" s="83">
        <v>6</v>
      </c>
      <c r="O8" s="82">
        <v>8</v>
      </c>
      <c r="P8" s="82">
        <v>11</v>
      </c>
      <c r="Q8" s="82">
        <v>2</v>
      </c>
      <c r="R8" s="82">
        <v>1</v>
      </c>
      <c r="S8" s="82">
        <v>7</v>
      </c>
      <c r="T8" s="82">
        <v>3</v>
      </c>
      <c r="U8" s="82">
        <v>1</v>
      </c>
      <c r="V8" s="69">
        <v>5</v>
      </c>
    </row>
    <row r="9" spans="1:22" ht="15.75">
      <c r="A9" s="47">
        <v>878</v>
      </c>
      <c r="B9" s="42" t="s">
        <v>50</v>
      </c>
      <c r="C9" s="43" t="s">
        <v>51</v>
      </c>
      <c r="D9" s="70">
        <v>18</v>
      </c>
      <c r="E9" s="82">
        <v>15</v>
      </c>
      <c r="F9" s="82">
        <v>20</v>
      </c>
      <c r="G9" s="255">
        <v>12</v>
      </c>
      <c r="H9" s="255"/>
      <c r="I9" s="82">
        <v>18</v>
      </c>
      <c r="J9" s="255">
        <v>15</v>
      </c>
      <c r="K9" s="90">
        <v>17</v>
      </c>
      <c r="L9" s="82">
        <v>19</v>
      </c>
      <c r="M9" s="257">
        <f>SUM(D9:L9)-G9-J9</f>
        <v>107</v>
      </c>
      <c r="N9" s="83">
        <v>3</v>
      </c>
      <c r="O9" s="82">
        <v>6</v>
      </c>
      <c r="P9" s="82">
        <v>1</v>
      </c>
      <c r="Q9" s="82">
        <v>9</v>
      </c>
      <c r="R9" s="82"/>
      <c r="S9" s="82">
        <v>3</v>
      </c>
      <c r="T9" s="82">
        <v>6</v>
      </c>
      <c r="U9" s="82">
        <v>4</v>
      </c>
      <c r="V9" s="69">
        <v>2</v>
      </c>
    </row>
    <row r="10" spans="1:22" ht="15.75">
      <c r="A10" s="47" t="s">
        <v>82</v>
      </c>
      <c r="B10" s="42" t="s">
        <v>46</v>
      </c>
      <c r="C10" s="43" t="s">
        <v>47</v>
      </c>
      <c r="D10" s="70">
        <v>16</v>
      </c>
      <c r="E10" s="82">
        <v>17</v>
      </c>
      <c r="F10" s="82">
        <v>19</v>
      </c>
      <c r="G10" s="82">
        <v>13</v>
      </c>
      <c r="H10" s="82">
        <v>15</v>
      </c>
      <c r="I10" s="82">
        <v>16</v>
      </c>
      <c r="J10" s="82"/>
      <c r="K10" s="90"/>
      <c r="L10" s="90"/>
      <c r="M10" s="257">
        <f>SUM(D10:L10)</f>
        <v>96</v>
      </c>
      <c r="N10" s="83">
        <v>5</v>
      </c>
      <c r="O10" s="82">
        <v>4</v>
      </c>
      <c r="P10" s="82">
        <v>2</v>
      </c>
      <c r="Q10" s="82">
        <v>8</v>
      </c>
      <c r="R10" s="82">
        <v>6</v>
      </c>
      <c r="S10" s="82">
        <v>5</v>
      </c>
      <c r="T10" s="82"/>
      <c r="U10" s="82"/>
      <c r="V10" s="69"/>
    </row>
    <row r="11" spans="1:22" ht="15.75">
      <c r="A11" s="47">
        <v>123</v>
      </c>
      <c r="B11" s="42" t="s">
        <v>52</v>
      </c>
      <c r="C11" s="43" t="s">
        <v>53</v>
      </c>
      <c r="D11" s="70">
        <v>17</v>
      </c>
      <c r="E11" s="82">
        <v>14</v>
      </c>
      <c r="F11" s="82">
        <v>14</v>
      </c>
      <c r="G11" s="82">
        <v>14</v>
      </c>
      <c r="H11" s="82"/>
      <c r="I11" s="82"/>
      <c r="J11" s="82">
        <v>17</v>
      </c>
      <c r="K11" s="90"/>
      <c r="L11" s="90"/>
      <c r="M11" s="257">
        <f>SUM(D11:L11)</f>
        <v>76</v>
      </c>
      <c r="N11" s="83">
        <v>4</v>
      </c>
      <c r="O11" s="82">
        <v>7</v>
      </c>
      <c r="P11" s="82">
        <v>7</v>
      </c>
      <c r="Q11" s="82">
        <v>7</v>
      </c>
      <c r="R11" s="82"/>
      <c r="S11" s="82"/>
      <c r="T11" s="82">
        <v>4</v>
      </c>
      <c r="U11" s="82"/>
      <c r="V11" s="69"/>
    </row>
    <row r="12" spans="1:22" ht="15.75">
      <c r="A12" s="47" t="s">
        <v>190</v>
      </c>
      <c r="B12" s="42" t="s">
        <v>180</v>
      </c>
      <c r="C12" s="43" t="s">
        <v>181</v>
      </c>
      <c r="D12" s="70"/>
      <c r="E12" s="82"/>
      <c r="F12" s="82"/>
      <c r="G12" s="82">
        <v>18</v>
      </c>
      <c r="H12" s="82">
        <v>14</v>
      </c>
      <c r="I12" s="82">
        <v>19</v>
      </c>
      <c r="J12" s="82"/>
      <c r="K12" s="90">
        <v>16</v>
      </c>
      <c r="L12" s="90"/>
      <c r="M12" s="257">
        <f>SUM(D12:L12)</f>
        <v>67</v>
      </c>
      <c r="N12" s="83"/>
      <c r="O12" s="82"/>
      <c r="P12" s="82"/>
      <c r="Q12" s="82">
        <v>3</v>
      </c>
      <c r="R12" s="82">
        <v>7</v>
      </c>
      <c r="S12" s="82">
        <v>2</v>
      </c>
      <c r="T12" s="82"/>
      <c r="U12" s="82">
        <v>5</v>
      </c>
      <c r="V12" s="69"/>
    </row>
    <row r="13" spans="1:22" ht="15.75">
      <c r="A13" s="47" t="s">
        <v>191</v>
      </c>
      <c r="B13" s="42" t="s">
        <v>182</v>
      </c>
      <c r="C13" s="43" t="s">
        <v>183</v>
      </c>
      <c r="D13" s="70"/>
      <c r="E13" s="82"/>
      <c r="F13" s="82"/>
      <c r="G13" s="82">
        <v>6</v>
      </c>
      <c r="H13" s="82"/>
      <c r="I13" s="82">
        <v>10</v>
      </c>
      <c r="J13" s="82">
        <v>16</v>
      </c>
      <c r="K13" s="90">
        <v>15</v>
      </c>
      <c r="L13" s="90">
        <v>17</v>
      </c>
      <c r="M13" s="257">
        <f>SUM(D13:L13)</f>
        <v>64</v>
      </c>
      <c r="N13" s="83"/>
      <c r="O13" s="82"/>
      <c r="P13" s="82"/>
      <c r="Q13" s="82">
        <v>15</v>
      </c>
      <c r="R13" s="82"/>
      <c r="S13" s="82">
        <v>11</v>
      </c>
      <c r="T13" s="82">
        <v>5</v>
      </c>
      <c r="U13" s="82">
        <v>6</v>
      </c>
      <c r="V13" s="69">
        <v>4</v>
      </c>
    </row>
    <row r="14" spans="1:22" ht="15.75">
      <c r="A14" s="47" t="s">
        <v>81</v>
      </c>
      <c r="B14" s="42" t="s">
        <v>44</v>
      </c>
      <c r="C14" s="43" t="s">
        <v>45</v>
      </c>
      <c r="D14" s="70"/>
      <c r="E14" s="82">
        <v>18</v>
      </c>
      <c r="F14" s="82">
        <v>15</v>
      </c>
      <c r="G14" s="82">
        <v>11</v>
      </c>
      <c r="H14" s="82">
        <v>18</v>
      </c>
      <c r="I14" s="82"/>
      <c r="J14" s="82"/>
      <c r="K14" s="90"/>
      <c r="L14" s="90"/>
      <c r="M14" s="257">
        <f>SUM(D14:L14)</f>
        <v>62</v>
      </c>
      <c r="N14" s="68"/>
      <c r="O14" s="131">
        <v>3</v>
      </c>
      <c r="P14" s="131">
        <v>6</v>
      </c>
      <c r="Q14" s="131">
        <v>10</v>
      </c>
      <c r="R14" s="131">
        <v>3</v>
      </c>
      <c r="S14" s="131"/>
      <c r="T14" s="131"/>
      <c r="U14" s="131"/>
      <c r="V14" s="71"/>
    </row>
    <row r="15" spans="1:22" ht="15.75">
      <c r="A15" s="47">
        <v>790</v>
      </c>
      <c r="B15" s="42" t="s">
        <v>58</v>
      </c>
      <c r="C15" s="43" t="s">
        <v>59</v>
      </c>
      <c r="D15" s="70">
        <v>10</v>
      </c>
      <c r="E15" s="82">
        <v>11</v>
      </c>
      <c r="F15" s="82"/>
      <c r="G15" s="82">
        <v>16</v>
      </c>
      <c r="H15" s="82">
        <v>13</v>
      </c>
      <c r="I15" s="82">
        <v>11</v>
      </c>
      <c r="J15" s="82"/>
      <c r="K15" s="90"/>
      <c r="L15" s="90"/>
      <c r="M15" s="257">
        <f>SUM(D15:L15)</f>
        <v>61</v>
      </c>
      <c r="N15" s="83">
        <v>11</v>
      </c>
      <c r="O15" s="82">
        <v>10</v>
      </c>
      <c r="P15" s="82"/>
      <c r="Q15" s="82">
        <v>6</v>
      </c>
      <c r="R15" s="82">
        <v>8</v>
      </c>
      <c r="S15" s="82">
        <v>10</v>
      </c>
      <c r="T15" s="82"/>
      <c r="U15" s="82"/>
      <c r="V15" s="69"/>
    </row>
    <row r="16" spans="1:22" ht="15.75">
      <c r="A16" s="47">
        <v>164</v>
      </c>
      <c r="B16" s="42" t="s">
        <v>72</v>
      </c>
      <c r="C16" s="43" t="s">
        <v>73</v>
      </c>
      <c r="D16" s="70"/>
      <c r="E16" s="82">
        <v>4</v>
      </c>
      <c r="F16" s="82">
        <v>7</v>
      </c>
      <c r="G16" s="82">
        <v>7</v>
      </c>
      <c r="H16" s="82"/>
      <c r="I16" s="82">
        <v>7</v>
      </c>
      <c r="J16" s="82">
        <v>14</v>
      </c>
      <c r="K16" s="90"/>
      <c r="L16" s="82">
        <v>15</v>
      </c>
      <c r="M16" s="257">
        <f>SUM(D16:L16)</f>
        <v>54</v>
      </c>
      <c r="N16" s="68"/>
      <c r="O16" s="131">
        <v>17</v>
      </c>
      <c r="P16" s="131">
        <v>14</v>
      </c>
      <c r="Q16" s="131">
        <v>14</v>
      </c>
      <c r="R16" s="131"/>
      <c r="S16" s="131">
        <v>14</v>
      </c>
      <c r="T16" s="131">
        <v>7</v>
      </c>
      <c r="U16" s="131"/>
      <c r="V16" s="71">
        <v>6</v>
      </c>
    </row>
    <row r="17" spans="1:22" ht="15.75">
      <c r="A17" s="47" t="s">
        <v>86</v>
      </c>
      <c r="B17" s="42" t="s">
        <v>164</v>
      </c>
      <c r="C17" s="43" t="s">
        <v>68</v>
      </c>
      <c r="D17" s="70"/>
      <c r="E17" s="82"/>
      <c r="F17" s="82">
        <v>16</v>
      </c>
      <c r="G17" s="82">
        <v>17</v>
      </c>
      <c r="H17" s="82">
        <v>17</v>
      </c>
      <c r="I17" s="82"/>
      <c r="J17" s="82"/>
      <c r="K17" s="90"/>
      <c r="L17" s="82"/>
      <c r="M17" s="257">
        <f>SUM(D17:L17)</f>
        <v>50</v>
      </c>
      <c r="N17" s="83"/>
      <c r="O17" s="82"/>
      <c r="P17" s="82">
        <v>5</v>
      </c>
      <c r="Q17" s="82">
        <v>4</v>
      </c>
      <c r="R17" s="82">
        <v>4</v>
      </c>
      <c r="S17" s="82"/>
      <c r="T17" s="82"/>
      <c r="U17" s="82"/>
      <c r="V17" s="69"/>
    </row>
    <row r="18" spans="1:22" ht="15.75">
      <c r="A18" s="47">
        <v>606</v>
      </c>
      <c r="B18" s="42" t="s">
        <v>56</v>
      </c>
      <c r="C18" s="43" t="s">
        <v>57</v>
      </c>
      <c r="D18" s="70"/>
      <c r="E18" s="82">
        <v>12</v>
      </c>
      <c r="F18" s="82">
        <v>12</v>
      </c>
      <c r="G18" s="82">
        <v>9</v>
      </c>
      <c r="H18" s="82"/>
      <c r="I18" s="82">
        <v>12</v>
      </c>
      <c r="J18" s="82"/>
      <c r="K18" s="90"/>
      <c r="L18" s="82"/>
      <c r="M18" s="257">
        <f>SUM(D18:L18)</f>
        <v>45</v>
      </c>
      <c r="N18" s="68"/>
      <c r="O18" s="131">
        <v>9</v>
      </c>
      <c r="P18" s="131">
        <v>9</v>
      </c>
      <c r="Q18" s="131">
        <v>12</v>
      </c>
      <c r="R18" s="131"/>
      <c r="S18" s="131">
        <v>9</v>
      </c>
      <c r="T18" s="131"/>
      <c r="U18" s="131"/>
      <c r="V18" s="71"/>
    </row>
    <row r="19" spans="1:22" ht="15.75">
      <c r="A19" s="47" t="s">
        <v>177</v>
      </c>
      <c r="B19" s="42" t="s">
        <v>165</v>
      </c>
      <c r="C19" s="43" t="s">
        <v>166</v>
      </c>
      <c r="D19" s="70"/>
      <c r="E19" s="82"/>
      <c r="F19" s="82">
        <v>13</v>
      </c>
      <c r="G19" s="82">
        <v>10</v>
      </c>
      <c r="H19" s="82"/>
      <c r="I19" s="82">
        <v>8</v>
      </c>
      <c r="J19" s="82"/>
      <c r="K19" s="90"/>
      <c r="L19" s="90"/>
      <c r="M19" s="257">
        <f>SUM(D19:L19)</f>
        <v>31</v>
      </c>
      <c r="N19" s="83"/>
      <c r="O19" s="82">
        <v>8</v>
      </c>
      <c r="P19" s="82"/>
      <c r="Q19" s="82">
        <v>11</v>
      </c>
      <c r="R19" s="82"/>
      <c r="S19" s="82">
        <v>13</v>
      </c>
      <c r="T19" s="82"/>
      <c r="U19" s="82"/>
      <c r="V19" s="69"/>
    </row>
    <row r="20" spans="1:22" ht="15.75">
      <c r="A20" s="47">
        <v>888</v>
      </c>
      <c r="B20" s="42" t="s">
        <v>67</v>
      </c>
      <c r="C20" s="43" t="s">
        <v>66</v>
      </c>
      <c r="D20" s="70">
        <v>14</v>
      </c>
      <c r="E20" s="82">
        <v>7</v>
      </c>
      <c r="F20" s="82"/>
      <c r="G20" s="82"/>
      <c r="H20" s="82"/>
      <c r="I20" s="82"/>
      <c r="J20" s="82"/>
      <c r="K20" s="90"/>
      <c r="L20" s="90"/>
      <c r="M20" s="257">
        <f>SUM(D20:L20)</f>
        <v>21</v>
      </c>
      <c r="N20" s="83">
        <v>7</v>
      </c>
      <c r="O20" s="82">
        <v>14</v>
      </c>
      <c r="P20" s="82"/>
      <c r="Q20" s="82"/>
      <c r="R20" s="82"/>
      <c r="S20" s="82"/>
      <c r="T20" s="82"/>
      <c r="U20" s="82"/>
      <c r="V20" s="69"/>
    </row>
    <row r="21" spans="1:22" ht="15.75">
      <c r="A21" s="47">
        <v>402</v>
      </c>
      <c r="B21" s="42" t="s">
        <v>64</v>
      </c>
      <c r="C21" s="43" t="s">
        <v>65</v>
      </c>
      <c r="D21" s="70">
        <v>4</v>
      </c>
      <c r="E21" s="82">
        <v>8</v>
      </c>
      <c r="F21" s="82">
        <v>8</v>
      </c>
      <c r="G21" s="82"/>
      <c r="H21" s="82"/>
      <c r="I21" s="82"/>
      <c r="J21" s="82"/>
      <c r="K21" s="90"/>
      <c r="L21" s="90"/>
      <c r="M21" s="257">
        <f>SUM(D21:L21)</f>
        <v>20</v>
      </c>
      <c r="N21" s="83">
        <v>17</v>
      </c>
      <c r="O21" s="82">
        <v>13</v>
      </c>
      <c r="P21" s="82">
        <v>13</v>
      </c>
      <c r="Q21" s="82"/>
      <c r="R21" s="82"/>
      <c r="S21" s="82"/>
      <c r="T21" s="82"/>
      <c r="U21" s="82"/>
      <c r="V21" s="69"/>
    </row>
    <row r="22" spans="1:22" ht="15.75">
      <c r="A22" s="47">
        <v>179</v>
      </c>
      <c r="B22" s="42" t="s">
        <v>110</v>
      </c>
      <c r="C22" s="43" t="s">
        <v>111</v>
      </c>
      <c r="D22" s="70">
        <v>7</v>
      </c>
      <c r="E22" s="82"/>
      <c r="F22" s="82">
        <v>11</v>
      </c>
      <c r="G22" s="82"/>
      <c r="H22" s="82"/>
      <c r="I22" s="82"/>
      <c r="J22" s="82"/>
      <c r="K22" s="90"/>
      <c r="L22" s="90"/>
      <c r="M22" s="257">
        <f>SUM(D22:L22)</f>
        <v>18</v>
      </c>
      <c r="N22" s="83">
        <v>14</v>
      </c>
      <c r="O22" s="82"/>
      <c r="P22" s="82">
        <v>10</v>
      </c>
      <c r="Q22" s="82"/>
      <c r="R22" s="82"/>
      <c r="S22" s="82"/>
      <c r="T22" s="82"/>
      <c r="U22" s="82"/>
      <c r="V22" s="69"/>
    </row>
    <row r="23" spans="1:22" ht="15.75">
      <c r="A23" s="47" t="s">
        <v>192</v>
      </c>
      <c r="B23" s="42" t="s">
        <v>184</v>
      </c>
      <c r="C23" s="43" t="s">
        <v>185</v>
      </c>
      <c r="D23" s="70"/>
      <c r="E23" s="82"/>
      <c r="F23" s="82"/>
      <c r="G23" s="82">
        <v>5</v>
      </c>
      <c r="H23" s="82"/>
      <c r="I23" s="82">
        <v>13</v>
      </c>
      <c r="J23" s="82"/>
      <c r="K23" s="90"/>
      <c r="L23" s="90"/>
      <c r="M23" s="257">
        <f>SUM(D23:L23)</f>
        <v>18</v>
      </c>
      <c r="N23" s="68"/>
      <c r="O23" s="131"/>
      <c r="P23" s="131"/>
      <c r="Q23" s="131">
        <v>16</v>
      </c>
      <c r="R23" s="131"/>
      <c r="S23" s="131">
        <v>8</v>
      </c>
      <c r="T23" s="131"/>
      <c r="U23" s="131"/>
      <c r="V23" s="71"/>
    </row>
    <row r="24" spans="1:22" ht="15.75">
      <c r="A24" s="47" t="s">
        <v>83</v>
      </c>
      <c r="B24" s="42" t="s">
        <v>48</v>
      </c>
      <c r="C24" s="43" t="s">
        <v>49</v>
      </c>
      <c r="D24" s="70"/>
      <c r="E24" s="82">
        <v>16</v>
      </c>
      <c r="F24" s="82"/>
      <c r="G24" s="82"/>
      <c r="H24" s="82"/>
      <c r="I24" s="82"/>
      <c r="J24" s="82"/>
      <c r="K24" s="90"/>
      <c r="L24" s="90"/>
      <c r="M24" s="257">
        <f>SUM(D24:L24)</f>
        <v>16</v>
      </c>
      <c r="N24" s="68"/>
      <c r="O24" s="131">
        <v>5</v>
      </c>
      <c r="P24" s="131"/>
      <c r="Q24" s="131"/>
      <c r="R24" s="131"/>
      <c r="S24" s="131"/>
      <c r="T24" s="131"/>
      <c r="U24" s="131"/>
      <c r="V24" s="71"/>
    </row>
    <row r="25" spans="1:22" ht="15.75">
      <c r="A25" s="47">
        <v>768</v>
      </c>
      <c r="B25" s="42" t="s">
        <v>199</v>
      </c>
      <c r="C25" s="43" t="s">
        <v>200</v>
      </c>
      <c r="D25" s="70"/>
      <c r="E25" s="82"/>
      <c r="F25" s="82"/>
      <c r="G25" s="82"/>
      <c r="H25" s="82"/>
      <c r="I25" s="82">
        <v>15</v>
      </c>
      <c r="J25" s="82"/>
      <c r="K25" s="90"/>
      <c r="L25" s="90"/>
      <c r="M25" s="257">
        <f>SUM(D25:L25)</f>
        <v>15</v>
      </c>
      <c r="N25" s="83"/>
      <c r="O25" s="82"/>
      <c r="P25" s="82"/>
      <c r="Q25" s="82"/>
      <c r="R25" s="82"/>
      <c r="S25" s="82">
        <v>6</v>
      </c>
      <c r="T25" s="82"/>
      <c r="U25" s="82"/>
      <c r="V25" s="69"/>
    </row>
    <row r="26" spans="1:22" ht="15.75">
      <c r="A26" s="47" t="s">
        <v>87</v>
      </c>
      <c r="B26" s="42" t="s">
        <v>74</v>
      </c>
      <c r="C26" s="43" t="s">
        <v>75</v>
      </c>
      <c r="D26" s="70">
        <v>11</v>
      </c>
      <c r="E26" s="82">
        <v>3</v>
      </c>
      <c r="F26" s="82"/>
      <c r="G26" s="82"/>
      <c r="H26" s="82"/>
      <c r="I26" s="82"/>
      <c r="J26" s="82"/>
      <c r="K26" s="90"/>
      <c r="L26" s="90"/>
      <c r="M26" s="257">
        <f>SUM(D26:L26)</f>
        <v>14</v>
      </c>
      <c r="N26" s="83">
        <v>10</v>
      </c>
      <c r="O26" s="82">
        <v>18</v>
      </c>
      <c r="P26" s="82"/>
      <c r="Q26" s="82"/>
      <c r="R26" s="82"/>
      <c r="S26" s="82"/>
      <c r="T26" s="82"/>
      <c r="U26" s="82"/>
      <c r="V26" s="69"/>
    </row>
    <row r="27" spans="1:22" ht="15.75">
      <c r="A27" s="47">
        <v>111</v>
      </c>
      <c r="B27" s="42" t="s">
        <v>114</v>
      </c>
      <c r="C27" s="43" t="s">
        <v>115</v>
      </c>
      <c r="D27" s="70">
        <v>5</v>
      </c>
      <c r="E27" s="82"/>
      <c r="F27" s="82"/>
      <c r="G27" s="82">
        <v>8</v>
      </c>
      <c r="H27" s="82"/>
      <c r="I27" s="82"/>
      <c r="J27" s="82"/>
      <c r="K27" s="90"/>
      <c r="L27" s="90"/>
      <c r="M27" s="257">
        <f>SUM(D27:L27)</f>
        <v>13</v>
      </c>
      <c r="N27" s="83">
        <v>16</v>
      </c>
      <c r="O27" s="82"/>
      <c r="P27" s="82"/>
      <c r="Q27" s="82">
        <v>13</v>
      </c>
      <c r="R27" s="82"/>
      <c r="S27" s="82"/>
      <c r="T27" s="82"/>
      <c r="U27" s="82"/>
      <c r="V27" s="69"/>
    </row>
    <row r="28" spans="1:22" ht="15.75">
      <c r="A28" s="47">
        <v>333</v>
      </c>
      <c r="B28" s="42" t="s">
        <v>102</v>
      </c>
      <c r="C28" s="43" t="s">
        <v>103</v>
      </c>
      <c r="D28" s="70">
        <v>13</v>
      </c>
      <c r="E28" s="82"/>
      <c r="F28" s="82"/>
      <c r="G28" s="82"/>
      <c r="H28" s="82"/>
      <c r="I28" s="82"/>
      <c r="J28" s="82"/>
      <c r="K28" s="90"/>
      <c r="L28" s="90"/>
      <c r="M28" s="257">
        <f>SUM(D28:L28)</f>
        <v>13</v>
      </c>
      <c r="N28" s="83">
        <v>8</v>
      </c>
      <c r="O28" s="82"/>
      <c r="P28" s="82"/>
      <c r="Q28" s="82"/>
      <c r="R28" s="82"/>
      <c r="S28" s="82"/>
      <c r="T28" s="82"/>
      <c r="U28" s="82"/>
      <c r="V28" s="69"/>
    </row>
    <row r="29" spans="1:22" ht="15.75">
      <c r="A29" s="47">
        <v>627</v>
      </c>
      <c r="B29" s="42" t="s">
        <v>104</v>
      </c>
      <c r="C29" s="43" t="s">
        <v>105</v>
      </c>
      <c r="D29" s="70">
        <v>12</v>
      </c>
      <c r="E29" s="82"/>
      <c r="F29" s="82"/>
      <c r="G29" s="82"/>
      <c r="H29" s="82"/>
      <c r="I29" s="82"/>
      <c r="J29" s="82"/>
      <c r="K29" s="90"/>
      <c r="L29" s="90"/>
      <c r="M29" s="257">
        <f>SUM(D29:L29)</f>
        <v>12</v>
      </c>
      <c r="N29" s="83">
        <v>9</v>
      </c>
      <c r="O29" s="82"/>
      <c r="P29" s="82"/>
      <c r="Q29" s="82"/>
      <c r="R29" s="82"/>
      <c r="S29" s="82"/>
      <c r="T29" s="82"/>
      <c r="U29" s="82"/>
      <c r="V29" s="69"/>
    </row>
    <row r="30" spans="1:22" ht="15.75">
      <c r="A30" s="47" t="s">
        <v>84</v>
      </c>
      <c r="B30" s="161" t="s">
        <v>60</v>
      </c>
      <c r="C30" s="43" t="s">
        <v>61</v>
      </c>
      <c r="D30" s="70"/>
      <c r="E30" s="82">
        <v>10</v>
      </c>
      <c r="F30" s="82"/>
      <c r="G30" s="82"/>
      <c r="H30" s="82"/>
      <c r="I30" s="82"/>
      <c r="J30" s="82"/>
      <c r="K30" s="90"/>
      <c r="L30" s="90"/>
      <c r="M30" s="257">
        <f>SUM(D30:L30)</f>
        <v>10</v>
      </c>
      <c r="N30" s="83"/>
      <c r="O30" s="82">
        <v>11</v>
      </c>
      <c r="P30" s="82"/>
      <c r="Q30" s="82"/>
      <c r="R30" s="82"/>
      <c r="S30" s="82"/>
      <c r="T30" s="82"/>
      <c r="U30" s="82"/>
      <c r="V30" s="69"/>
    </row>
    <row r="31" spans="1:22" ht="15.75">
      <c r="A31" s="47" t="s">
        <v>85</v>
      </c>
      <c r="B31" s="161" t="s">
        <v>62</v>
      </c>
      <c r="C31" s="43" t="s">
        <v>63</v>
      </c>
      <c r="D31" s="70"/>
      <c r="E31" s="82">
        <v>9</v>
      </c>
      <c r="F31" s="82"/>
      <c r="G31" s="82"/>
      <c r="H31" s="82"/>
      <c r="I31" s="82"/>
      <c r="J31" s="82"/>
      <c r="K31" s="90"/>
      <c r="L31" s="90"/>
      <c r="M31" s="257">
        <f>SUM(D31:L31)</f>
        <v>9</v>
      </c>
      <c r="N31" s="68"/>
      <c r="O31" s="131">
        <v>12</v>
      </c>
      <c r="P31" s="131"/>
      <c r="Q31" s="131"/>
      <c r="R31" s="131"/>
      <c r="S31" s="131"/>
      <c r="T31" s="131"/>
      <c r="U31" s="131"/>
      <c r="V31" s="71"/>
    </row>
    <row r="32" spans="1:22" ht="15.75">
      <c r="A32" s="47" t="s">
        <v>85</v>
      </c>
      <c r="B32" s="42" t="s">
        <v>167</v>
      </c>
      <c r="C32" s="43" t="s">
        <v>168</v>
      </c>
      <c r="D32" s="70"/>
      <c r="E32" s="82"/>
      <c r="F32" s="82">
        <v>9</v>
      </c>
      <c r="G32" s="82"/>
      <c r="H32" s="82"/>
      <c r="I32" s="82"/>
      <c r="J32" s="82"/>
      <c r="K32" s="90"/>
      <c r="L32" s="90"/>
      <c r="M32" s="257">
        <f>SUM(D32:L32)</f>
        <v>9</v>
      </c>
      <c r="N32" s="83"/>
      <c r="O32" s="82">
        <v>12</v>
      </c>
      <c r="P32" s="82"/>
      <c r="Q32" s="82"/>
      <c r="R32" s="82"/>
      <c r="S32" s="82"/>
      <c r="T32" s="82"/>
      <c r="U32" s="82"/>
      <c r="V32" s="69"/>
    </row>
    <row r="33" spans="1:22" ht="15.75">
      <c r="A33" s="47" t="s">
        <v>203</v>
      </c>
      <c r="B33" s="42" t="s">
        <v>201</v>
      </c>
      <c r="C33" s="43" t="s">
        <v>202</v>
      </c>
      <c r="D33" s="70"/>
      <c r="E33" s="82"/>
      <c r="F33" s="82"/>
      <c r="G33" s="82"/>
      <c r="H33" s="82"/>
      <c r="I33" s="82">
        <v>9</v>
      </c>
      <c r="J33" s="82"/>
      <c r="K33" s="90"/>
      <c r="L33" s="90"/>
      <c r="M33" s="257">
        <f>SUM(D33:L33)</f>
        <v>9</v>
      </c>
      <c r="N33" s="83"/>
      <c r="O33" s="82"/>
      <c r="P33" s="82"/>
      <c r="Q33" s="82"/>
      <c r="R33" s="82"/>
      <c r="S33" s="82">
        <v>12</v>
      </c>
      <c r="T33" s="82"/>
      <c r="U33" s="82"/>
      <c r="V33" s="69"/>
    </row>
    <row r="34" spans="1:22" ht="15.75">
      <c r="A34" s="121">
        <v>777</v>
      </c>
      <c r="B34" s="42" t="s">
        <v>106</v>
      </c>
      <c r="C34" s="43" t="s">
        <v>107</v>
      </c>
      <c r="D34" s="70">
        <v>9</v>
      </c>
      <c r="E34" s="82"/>
      <c r="F34" s="82"/>
      <c r="G34" s="82"/>
      <c r="H34" s="82"/>
      <c r="I34" s="82"/>
      <c r="J34" s="82"/>
      <c r="K34" s="90"/>
      <c r="L34" s="90"/>
      <c r="M34" s="257">
        <f>SUM(D34:L34)</f>
        <v>9</v>
      </c>
      <c r="N34" s="83">
        <v>12</v>
      </c>
      <c r="O34" s="82"/>
      <c r="P34" s="82"/>
      <c r="Q34" s="82"/>
      <c r="R34" s="82"/>
      <c r="S34" s="82"/>
      <c r="T34" s="82"/>
      <c r="U34" s="82"/>
      <c r="V34" s="69"/>
    </row>
    <row r="35" spans="1:22" ht="15.75">
      <c r="A35" s="121" t="s">
        <v>136</v>
      </c>
      <c r="B35" s="42" t="s">
        <v>108</v>
      </c>
      <c r="C35" s="43" t="s">
        <v>109</v>
      </c>
      <c r="D35" s="70">
        <v>8</v>
      </c>
      <c r="E35" s="82"/>
      <c r="F35" s="82"/>
      <c r="G35" s="82"/>
      <c r="H35" s="82"/>
      <c r="I35" s="82"/>
      <c r="J35" s="82"/>
      <c r="K35" s="90"/>
      <c r="L35" s="90"/>
      <c r="M35" s="257">
        <f>SUM(D35:L35)</f>
        <v>8</v>
      </c>
      <c r="N35" s="83">
        <v>13</v>
      </c>
      <c r="O35" s="82"/>
      <c r="P35" s="82"/>
      <c r="Q35" s="82"/>
      <c r="R35" s="82"/>
      <c r="S35" s="82"/>
      <c r="T35" s="82"/>
      <c r="U35" s="82"/>
      <c r="V35" s="69"/>
    </row>
    <row r="36" spans="1:22" ht="15.75">
      <c r="A36" s="47" t="s">
        <v>137</v>
      </c>
      <c r="B36" s="42" t="s">
        <v>112</v>
      </c>
      <c r="C36" s="43" t="s">
        <v>113</v>
      </c>
      <c r="D36" s="70">
        <v>6</v>
      </c>
      <c r="E36" s="82"/>
      <c r="F36" s="82"/>
      <c r="G36" s="82"/>
      <c r="H36" s="82"/>
      <c r="I36" s="82"/>
      <c r="J36" s="82"/>
      <c r="K36" s="90"/>
      <c r="L36" s="90"/>
      <c r="M36" s="257">
        <f>SUM(D36:L36)</f>
        <v>6</v>
      </c>
      <c r="N36" s="83">
        <v>15</v>
      </c>
      <c r="O36" s="82"/>
      <c r="P36" s="82"/>
      <c r="Q36" s="82"/>
      <c r="R36" s="82"/>
      <c r="S36" s="82"/>
      <c r="T36" s="82"/>
      <c r="U36" s="82"/>
      <c r="V36" s="69"/>
    </row>
    <row r="37" spans="1:22" ht="15.75">
      <c r="A37" s="47" t="s">
        <v>86</v>
      </c>
      <c r="B37" s="161" t="s">
        <v>68</v>
      </c>
      <c r="C37" s="43" t="s">
        <v>69</v>
      </c>
      <c r="D37" s="127"/>
      <c r="E37" s="128">
        <v>6</v>
      </c>
      <c r="F37" s="128"/>
      <c r="G37" s="128"/>
      <c r="H37" s="128"/>
      <c r="I37" s="128"/>
      <c r="J37" s="128"/>
      <c r="K37" s="128"/>
      <c r="L37" s="82"/>
      <c r="M37" s="257">
        <f>SUM(D37:L37)</f>
        <v>6</v>
      </c>
      <c r="N37" s="162"/>
      <c r="O37" s="163">
        <v>15</v>
      </c>
      <c r="P37" s="163"/>
      <c r="Q37" s="163"/>
      <c r="R37" s="163"/>
      <c r="S37" s="163"/>
      <c r="T37" s="163"/>
      <c r="U37" s="163"/>
      <c r="V37" s="164"/>
    </row>
    <row r="38" spans="1:22" ht="15.75">
      <c r="A38" s="121">
        <v>703</v>
      </c>
      <c r="B38" s="42" t="s">
        <v>70</v>
      </c>
      <c r="C38" s="43" t="s">
        <v>71</v>
      </c>
      <c r="D38" s="127"/>
      <c r="E38" s="128">
        <v>5</v>
      </c>
      <c r="F38" s="128"/>
      <c r="G38" s="128"/>
      <c r="H38" s="128"/>
      <c r="I38" s="128"/>
      <c r="J38" s="128"/>
      <c r="K38" s="128"/>
      <c r="L38" s="82"/>
      <c r="M38" s="257">
        <f>SUM(D38:L38)</f>
        <v>5</v>
      </c>
      <c r="N38" s="162"/>
      <c r="O38" s="163">
        <v>16</v>
      </c>
      <c r="P38" s="163"/>
      <c r="Q38" s="163"/>
      <c r="R38" s="163"/>
      <c r="S38" s="163"/>
      <c r="T38" s="163"/>
      <c r="U38" s="163"/>
      <c r="V38" s="164"/>
    </row>
    <row r="39" spans="1:22" ht="15.75">
      <c r="A39" s="121" t="s">
        <v>138</v>
      </c>
      <c r="B39" s="42" t="s">
        <v>116</v>
      </c>
      <c r="C39" s="43" t="s">
        <v>117</v>
      </c>
      <c r="D39" s="127">
        <v>3</v>
      </c>
      <c r="E39" s="128"/>
      <c r="F39" s="128"/>
      <c r="G39" s="128"/>
      <c r="H39" s="128"/>
      <c r="I39" s="128"/>
      <c r="J39" s="128"/>
      <c r="K39" s="128"/>
      <c r="L39" s="82"/>
      <c r="M39" s="257">
        <f>SUM(D39:L39)</f>
        <v>3</v>
      </c>
      <c r="N39" s="129">
        <v>18</v>
      </c>
      <c r="O39" s="128"/>
      <c r="P39" s="128"/>
      <c r="Q39" s="128"/>
      <c r="R39" s="128"/>
      <c r="S39" s="128"/>
      <c r="T39" s="128"/>
      <c r="U39" s="128"/>
      <c r="V39" s="130"/>
    </row>
    <row r="40" spans="1:22" ht="15.75">
      <c r="A40" s="121">
        <v>260</v>
      </c>
      <c r="B40" s="42" t="s">
        <v>118</v>
      </c>
      <c r="C40" s="43" t="s">
        <v>119</v>
      </c>
      <c r="D40" s="127">
        <v>2</v>
      </c>
      <c r="E40" s="128"/>
      <c r="F40" s="128"/>
      <c r="G40" s="128"/>
      <c r="H40" s="128"/>
      <c r="I40" s="128"/>
      <c r="J40" s="128"/>
      <c r="K40" s="128"/>
      <c r="L40" s="82"/>
      <c r="M40" s="257">
        <f>SUM(D40:L40)</f>
        <v>2</v>
      </c>
      <c r="N40" s="129">
        <v>19</v>
      </c>
      <c r="O40" s="128"/>
      <c r="P40" s="128"/>
      <c r="Q40" s="128"/>
      <c r="R40" s="128"/>
      <c r="S40" s="128"/>
      <c r="T40" s="128"/>
      <c r="U40" s="128"/>
      <c r="V40" s="130"/>
    </row>
    <row r="41" spans="1:22" ht="16.5" thickBot="1">
      <c r="A41" s="48" t="s">
        <v>83</v>
      </c>
      <c r="B41" s="44" t="s">
        <v>120</v>
      </c>
      <c r="C41" s="45" t="s">
        <v>121</v>
      </c>
      <c r="D41" s="74">
        <v>1</v>
      </c>
      <c r="E41" s="84"/>
      <c r="F41" s="84"/>
      <c r="G41" s="84"/>
      <c r="H41" s="84"/>
      <c r="I41" s="84"/>
      <c r="J41" s="84"/>
      <c r="K41" s="84"/>
      <c r="L41" s="84"/>
      <c r="M41" s="258">
        <f>SUM(D41:L41)</f>
        <v>1</v>
      </c>
      <c r="N41" s="85">
        <v>20</v>
      </c>
      <c r="O41" s="84"/>
      <c r="P41" s="84"/>
      <c r="Q41" s="84"/>
      <c r="R41" s="84"/>
      <c r="S41" s="84"/>
      <c r="T41" s="84"/>
      <c r="U41" s="84"/>
      <c r="V41" s="72"/>
    </row>
  </sheetData>
  <sheetProtection/>
  <mergeCells count="3">
    <mergeCell ref="A4:C4"/>
    <mergeCell ref="N4:V4"/>
    <mergeCell ref="D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1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7.57421875" style="0" bestFit="1" customWidth="1"/>
    <col min="4" max="4" width="19.57421875" style="0" bestFit="1" customWidth="1"/>
    <col min="5" max="40" width="2.7109375" style="0" customWidth="1"/>
    <col min="41" max="41" width="10.00390625" style="0" bestFit="1" customWidth="1"/>
    <col min="42" max="42" width="11.421875" style="0" bestFit="1" customWidth="1"/>
    <col min="43" max="43" width="11.7109375" style="0" bestFit="1" customWidth="1"/>
    <col min="44" max="44" width="13.28125" style="0" bestFit="1" customWidth="1"/>
    <col min="45" max="45" width="5.28125" style="0" bestFit="1" customWidth="1"/>
    <col min="46" max="46" width="7.8515625" style="0" bestFit="1" customWidth="1"/>
    <col min="47" max="47" width="6.7109375" style="0" bestFit="1" customWidth="1"/>
    <col min="48" max="48" width="6.00390625" style="0" bestFit="1" customWidth="1"/>
    <col min="49" max="49" width="9.140625" style="67" customWidth="1"/>
  </cols>
  <sheetData>
    <row r="1" spans="1:49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59"/>
      <c r="AP1" s="260"/>
      <c r="AQ1" s="260"/>
      <c r="AR1" s="260"/>
      <c r="AS1" s="260"/>
      <c r="AT1" s="260"/>
      <c r="AU1" s="260"/>
      <c r="AV1" s="261"/>
      <c r="AW1" s="67"/>
    </row>
    <row r="2" spans="1:49" s="2" customFormat="1" ht="15">
      <c r="A2" s="46" t="s">
        <v>2</v>
      </c>
      <c r="B2" s="49" t="s">
        <v>3</v>
      </c>
      <c r="C2" s="40" t="s">
        <v>4</v>
      </c>
      <c r="D2" s="41" t="s">
        <v>5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8" t="s">
        <v>31</v>
      </c>
      <c r="AE2" s="11">
        <v>1</v>
      </c>
      <c r="AF2" s="12">
        <v>2</v>
      </c>
      <c r="AG2" s="12">
        <v>3</v>
      </c>
      <c r="AH2" s="12">
        <v>4</v>
      </c>
      <c r="AI2" s="12">
        <v>5</v>
      </c>
      <c r="AJ2" s="12">
        <v>6</v>
      </c>
      <c r="AK2" s="12">
        <v>7</v>
      </c>
      <c r="AL2" s="12">
        <v>8</v>
      </c>
      <c r="AM2" s="12">
        <v>9</v>
      </c>
      <c r="AN2" s="13">
        <v>10</v>
      </c>
      <c r="AO2" s="9" t="s">
        <v>32</v>
      </c>
      <c r="AP2" s="10" t="s">
        <v>33</v>
      </c>
      <c r="AQ2" s="9" t="s">
        <v>34</v>
      </c>
      <c r="AR2" s="10" t="s">
        <v>35</v>
      </c>
      <c r="AS2" s="9" t="s">
        <v>36</v>
      </c>
      <c r="AT2" s="10" t="s">
        <v>37</v>
      </c>
      <c r="AU2" s="33" t="s">
        <v>38</v>
      </c>
      <c r="AV2" s="36" t="s">
        <v>39</v>
      </c>
      <c r="AW2" s="75" t="s">
        <v>157</v>
      </c>
    </row>
    <row r="3" spans="1:49" ht="15.75">
      <c r="A3" s="47" t="s">
        <v>79</v>
      </c>
      <c r="B3" s="50" t="s">
        <v>88</v>
      </c>
      <c r="C3" s="42" t="s">
        <v>40</v>
      </c>
      <c r="D3" s="43" t="s">
        <v>41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5">
        <v>1</v>
      </c>
      <c r="AE3" s="4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5">
        <v>1</v>
      </c>
      <c r="AO3" s="29">
        <v>42126</v>
      </c>
      <c r="AP3" s="30">
        <v>0.4011342592592593</v>
      </c>
      <c r="AQ3" s="29">
        <v>42126</v>
      </c>
      <c r="AR3" s="30">
        <v>0.7239814814814814</v>
      </c>
      <c r="AS3" s="4">
        <v>0</v>
      </c>
      <c r="AT3" s="30">
        <v>0.32284722222222223</v>
      </c>
      <c r="AU3" s="34">
        <v>36</v>
      </c>
      <c r="AV3" s="37">
        <v>1</v>
      </c>
      <c r="AW3" s="76">
        <v>20</v>
      </c>
    </row>
    <row r="4" spans="1:49" ht="15.75">
      <c r="A4" s="47" t="s">
        <v>80</v>
      </c>
      <c r="B4" s="50"/>
      <c r="C4" s="42" t="s">
        <v>42</v>
      </c>
      <c r="D4" s="43" t="s">
        <v>43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5">
        <v>1</v>
      </c>
      <c r="AE4" s="4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5">
        <v>1</v>
      </c>
      <c r="AO4" s="29">
        <v>42126</v>
      </c>
      <c r="AP4" s="30">
        <v>0.5208333333333334</v>
      </c>
      <c r="AQ4" s="29">
        <v>42126</v>
      </c>
      <c r="AR4" s="30">
        <v>0.8888078703703703</v>
      </c>
      <c r="AS4" s="4">
        <v>0</v>
      </c>
      <c r="AT4" s="30">
        <v>0.36797453703703703</v>
      </c>
      <c r="AU4" s="34">
        <v>36</v>
      </c>
      <c r="AV4" s="38">
        <v>2</v>
      </c>
      <c r="AW4" s="76">
        <v>19</v>
      </c>
    </row>
    <row r="5" spans="1:49" ht="15.75">
      <c r="A5" s="47" t="s">
        <v>81</v>
      </c>
      <c r="B5" s="50"/>
      <c r="C5" s="42" t="s">
        <v>44</v>
      </c>
      <c r="D5" s="43" t="s">
        <v>45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5">
        <v>1</v>
      </c>
      <c r="AE5" s="4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5">
        <v>1</v>
      </c>
      <c r="AO5" s="29">
        <v>42127</v>
      </c>
      <c r="AP5" s="30">
        <v>0.498136574074074</v>
      </c>
      <c r="AQ5" s="29">
        <v>42127</v>
      </c>
      <c r="AR5" s="30">
        <v>0.9547106481481481</v>
      </c>
      <c r="AS5" s="4">
        <v>0</v>
      </c>
      <c r="AT5" s="30">
        <v>0.4565740740740741</v>
      </c>
      <c r="AU5" s="34">
        <v>36</v>
      </c>
      <c r="AV5" s="38">
        <v>3</v>
      </c>
      <c r="AW5" s="76">
        <v>18</v>
      </c>
    </row>
    <row r="6" spans="1:49" ht="15.75">
      <c r="A6" s="47" t="s">
        <v>82</v>
      </c>
      <c r="B6" s="50" t="s">
        <v>89</v>
      </c>
      <c r="C6" s="42" t="s">
        <v>46</v>
      </c>
      <c r="D6" s="43" t="s">
        <v>47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5">
        <v>1</v>
      </c>
      <c r="AE6" s="4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5">
        <v>1</v>
      </c>
      <c r="AO6" s="29">
        <v>42127</v>
      </c>
      <c r="AP6" s="30">
        <v>0.3652777777777778</v>
      </c>
      <c r="AQ6" s="29">
        <v>42127</v>
      </c>
      <c r="AR6" s="30">
        <v>0.8274074074074074</v>
      </c>
      <c r="AS6" s="4">
        <v>0</v>
      </c>
      <c r="AT6" s="30">
        <v>0.4621296296296296</v>
      </c>
      <c r="AU6" s="34">
        <v>36</v>
      </c>
      <c r="AV6" s="38">
        <v>4</v>
      </c>
      <c r="AW6" s="76">
        <v>17</v>
      </c>
    </row>
    <row r="7" spans="1:49" ht="15.75">
      <c r="A7" s="47" t="s">
        <v>83</v>
      </c>
      <c r="B7" s="50" t="s">
        <v>90</v>
      </c>
      <c r="C7" s="42" t="s">
        <v>48</v>
      </c>
      <c r="D7" s="43" t="s">
        <v>49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5">
        <v>1</v>
      </c>
      <c r="AE7" s="4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5">
        <v>1</v>
      </c>
      <c r="AO7" s="29">
        <v>42126</v>
      </c>
      <c r="AP7" s="30">
        <v>0.2835648148148148</v>
      </c>
      <c r="AQ7" s="29">
        <v>42126</v>
      </c>
      <c r="AR7" s="30">
        <v>0.9050462962962963</v>
      </c>
      <c r="AS7" s="4">
        <v>0</v>
      </c>
      <c r="AT7" s="30">
        <v>0.6214814814814814</v>
      </c>
      <c r="AU7" s="34">
        <v>36</v>
      </c>
      <c r="AV7" s="38">
        <v>5</v>
      </c>
      <c r="AW7" s="76">
        <v>16</v>
      </c>
    </row>
    <row r="8" spans="1:49" ht="15.75">
      <c r="A8" s="47">
        <v>878</v>
      </c>
      <c r="B8" s="50" t="s">
        <v>91</v>
      </c>
      <c r="C8" s="42" t="s">
        <v>50</v>
      </c>
      <c r="D8" s="43" t="s">
        <v>51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>
        <v>1</v>
      </c>
      <c r="AE8" s="4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5">
        <v>1</v>
      </c>
      <c r="AO8" s="29">
        <v>42126</v>
      </c>
      <c r="AP8" s="30">
        <v>0.43337962962962967</v>
      </c>
      <c r="AQ8" s="29">
        <v>42127</v>
      </c>
      <c r="AR8" s="30">
        <v>0.0699074074074074</v>
      </c>
      <c r="AS8" s="4">
        <v>0</v>
      </c>
      <c r="AT8" s="30">
        <v>0.6365277777777778</v>
      </c>
      <c r="AU8" s="34">
        <v>36</v>
      </c>
      <c r="AV8" s="38">
        <v>6</v>
      </c>
      <c r="AW8" s="76">
        <v>15</v>
      </c>
    </row>
    <row r="9" spans="1:49" ht="15.75">
      <c r="A9" s="47">
        <v>123</v>
      </c>
      <c r="B9" s="50" t="s">
        <v>92</v>
      </c>
      <c r="C9" s="42" t="s">
        <v>52</v>
      </c>
      <c r="D9" s="43" t="s">
        <v>53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5">
        <v>1</v>
      </c>
      <c r="AE9" s="4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5">
        <v>1</v>
      </c>
      <c r="AO9" s="29">
        <v>42126</v>
      </c>
      <c r="AP9" s="30">
        <v>0.3287384259259259</v>
      </c>
      <c r="AQ9" s="29">
        <v>42127</v>
      </c>
      <c r="AR9" s="30">
        <v>0.09500000000000001</v>
      </c>
      <c r="AS9" s="4">
        <v>0</v>
      </c>
      <c r="AT9" s="30">
        <v>0.7662615740740741</v>
      </c>
      <c r="AU9" s="34">
        <v>36</v>
      </c>
      <c r="AV9" s="38">
        <v>7</v>
      </c>
      <c r="AW9" s="76">
        <v>14</v>
      </c>
    </row>
    <row r="10" spans="1:49" ht="15.75">
      <c r="A10" s="47">
        <v>315</v>
      </c>
      <c r="B10" s="50" t="s">
        <v>93</v>
      </c>
      <c r="C10" s="42" t="s">
        <v>54</v>
      </c>
      <c r="D10" s="43" t="s">
        <v>55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5">
        <v>1</v>
      </c>
      <c r="AE10" s="4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5">
        <v>1</v>
      </c>
      <c r="AO10" s="29">
        <v>42125</v>
      </c>
      <c r="AP10" s="30">
        <v>0.6881018518518518</v>
      </c>
      <c r="AQ10" s="29">
        <v>42126</v>
      </c>
      <c r="AR10" s="30">
        <v>0.8321990740740741</v>
      </c>
      <c r="AS10" s="4">
        <v>1</v>
      </c>
      <c r="AT10" s="30">
        <v>0.14409722222222224</v>
      </c>
      <c r="AU10" s="34">
        <v>36</v>
      </c>
      <c r="AV10" s="38">
        <v>8</v>
      </c>
      <c r="AW10" s="76">
        <v>13</v>
      </c>
    </row>
    <row r="11" spans="1:49" ht="15.75">
      <c r="A11" s="47">
        <v>606</v>
      </c>
      <c r="B11" s="50" t="s">
        <v>94</v>
      </c>
      <c r="C11" s="42" t="s">
        <v>56</v>
      </c>
      <c r="D11" s="43" t="s">
        <v>57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5">
        <v>1</v>
      </c>
      <c r="AE11" s="4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5">
        <v>1</v>
      </c>
      <c r="AO11" s="29">
        <v>42126</v>
      </c>
      <c r="AP11" s="30">
        <v>0.42629629629629634</v>
      </c>
      <c r="AQ11" s="29">
        <v>42127</v>
      </c>
      <c r="AR11" s="30">
        <v>0.7853125</v>
      </c>
      <c r="AS11" s="4">
        <v>1</v>
      </c>
      <c r="AT11" s="30">
        <v>0.3590162037037037</v>
      </c>
      <c r="AU11" s="34">
        <v>36</v>
      </c>
      <c r="AV11" s="38">
        <v>9</v>
      </c>
      <c r="AW11" s="76">
        <v>12</v>
      </c>
    </row>
    <row r="12" spans="1:49" ht="15.75">
      <c r="A12" s="47">
        <v>790</v>
      </c>
      <c r="B12" s="50" t="s">
        <v>95</v>
      </c>
      <c r="C12" s="42" t="s">
        <v>58</v>
      </c>
      <c r="D12" s="43" t="s">
        <v>59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/>
      <c r="AD12" s="5">
        <v>1</v>
      </c>
      <c r="AE12" s="4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5">
        <v>1</v>
      </c>
      <c r="AO12" s="29">
        <v>42127</v>
      </c>
      <c r="AP12" s="30">
        <v>0.3945370370370371</v>
      </c>
      <c r="AQ12" s="29">
        <v>42127</v>
      </c>
      <c r="AR12" s="30">
        <v>0.9015972222222222</v>
      </c>
      <c r="AS12" s="4">
        <v>0</v>
      </c>
      <c r="AT12" s="30">
        <v>0.5070601851851851</v>
      </c>
      <c r="AU12" s="34">
        <v>35</v>
      </c>
      <c r="AV12" s="38">
        <v>10</v>
      </c>
      <c r="AW12" s="76">
        <v>11</v>
      </c>
    </row>
    <row r="13" spans="1:49" ht="15.75">
      <c r="A13" s="47" t="s">
        <v>84</v>
      </c>
      <c r="B13" s="50" t="s">
        <v>96</v>
      </c>
      <c r="C13" s="42" t="s">
        <v>60</v>
      </c>
      <c r="D13" s="43" t="s">
        <v>61</v>
      </c>
      <c r="E13" s="4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/>
      <c r="AA13" s="3">
        <v>1</v>
      </c>
      <c r="AB13" s="3">
        <v>1</v>
      </c>
      <c r="AC13" s="3">
        <v>1</v>
      </c>
      <c r="AD13" s="5">
        <v>1</v>
      </c>
      <c r="AE13" s="4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5">
        <v>1</v>
      </c>
      <c r="AO13" s="29">
        <v>42125</v>
      </c>
      <c r="AP13" s="30">
        <v>0.5759606481481482</v>
      </c>
      <c r="AQ13" s="29">
        <v>42126</v>
      </c>
      <c r="AR13" s="30">
        <v>0.5995717592592592</v>
      </c>
      <c r="AS13" s="4">
        <v>1</v>
      </c>
      <c r="AT13" s="30">
        <v>0.02361111111111111</v>
      </c>
      <c r="AU13" s="34">
        <v>35</v>
      </c>
      <c r="AV13" s="38">
        <v>11</v>
      </c>
      <c r="AW13" s="76">
        <v>10</v>
      </c>
    </row>
    <row r="14" spans="1:49" ht="15.75">
      <c r="A14" s="47" t="s">
        <v>85</v>
      </c>
      <c r="B14" s="50" t="s">
        <v>97</v>
      </c>
      <c r="C14" s="42" t="s">
        <v>62</v>
      </c>
      <c r="D14" s="43" t="s">
        <v>63</v>
      </c>
      <c r="E14" s="4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  <c r="Y14" s="3">
        <v>1</v>
      </c>
      <c r="Z14" s="3"/>
      <c r="AA14" s="3">
        <v>1</v>
      </c>
      <c r="AB14" s="3">
        <v>1</v>
      </c>
      <c r="AC14" s="3">
        <v>1</v>
      </c>
      <c r="AD14" s="5"/>
      <c r="AE14" s="4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5">
        <v>1</v>
      </c>
      <c r="AO14" s="29">
        <v>42126</v>
      </c>
      <c r="AP14" s="30">
        <v>0.31649305555555557</v>
      </c>
      <c r="AQ14" s="29">
        <v>42126</v>
      </c>
      <c r="AR14" s="30">
        <v>0.9080787037037038</v>
      </c>
      <c r="AS14" s="4">
        <v>0</v>
      </c>
      <c r="AT14" s="30">
        <v>0.5915856481481482</v>
      </c>
      <c r="AU14" s="34">
        <v>33</v>
      </c>
      <c r="AV14" s="38">
        <v>12</v>
      </c>
      <c r="AW14" s="76">
        <v>9</v>
      </c>
    </row>
    <row r="15" spans="1:49" ht="15.75">
      <c r="A15" s="47">
        <v>402</v>
      </c>
      <c r="B15" s="50"/>
      <c r="C15" s="42" t="s">
        <v>64</v>
      </c>
      <c r="D15" s="43" t="s">
        <v>65</v>
      </c>
      <c r="E15" s="4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/>
      <c r="W15" s="3"/>
      <c r="X15" s="3">
        <v>1</v>
      </c>
      <c r="Y15" s="3"/>
      <c r="Z15" s="3"/>
      <c r="AA15" s="3">
        <v>1</v>
      </c>
      <c r="AB15" s="3">
        <v>1</v>
      </c>
      <c r="AC15" s="3"/>
      <c r="AD15" s="5"/>
      <c r="AE15" s="4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5">
        <v>1</v>
      </c>
      <c r="AO15" s="29">
        <v>42126</v>
      </c>
      <c r="AP15" s="30">
        <v>0.3343634259259259</v>
      </c>
      <c r="AQ15" s="29">
        <v>42126</v>
      </c>
      <c r="AR15" s="30">
        <v>0.7904166666666667</v>
      </c>
      <c r="AS15" s="4">
        <v>0</v>
      </c>
      <c r="AT15" s="30">
        <v>0.4560532407407407</v>
      </c>
      <c r="AU15" s="34">
        <v>30</v>
      </c>
      <c r="AV15" s="38">
        <v>13</v>
      </c>
      <c r="AW15" s="76">
        <v>8</v>
      </c>
    </row>
    <row r="16" spans="1:49" ht="15.75">
      <c r="A16" s="47">
        <v>888</v>
      </c>
      <c r="B16" s="50"/>
      <c r="C16" s="42" t="s">
        <v>66</v>
      </c>
      <c r="D16" s="43" t="s">
        <v>67</v>
      </c>
      <c r="E16" s="4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/>
      <c r="Z16" s="3"/>
      <c r="AA16" s="3"/>
      <c r="AB16" s="3"/>
      <c r="AC16" s="3"/>
      <c r="AD16" s="5"/>
      <c r="AE16" s="4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/>
      <c r="AM16" s="3">
        <v>1</v>
      </c>
      <c r="AN16" s="5">
        <v>1</v>
      </c>
      <c r="AO16" s="29">
        <v>42127</v>
      </c>
      <c r="AP16" s="30">
        <v>0.4594212962962963</v>
      </c>
      <c r="AQ16" s="29">
        <v>42127</v>
      </c>
      <c r="AR16" s="30">
        <v>0.8897800925925926</v>
      </c>
      <c r="AS16" s="4">
        <v>0</v>
      </c>
      <c r="AT16" s="30">
        <v>0.4303587962962963</v>
      </c>
      <c r="AU16" s="34">
        <v>29</v>
      </c>
      <c r="AV16" s="38">
        <v>14</v>
      </c>
      <c r="AW16" s="76">
        <v>7</v>
      </c>
    </row>
    <row r="17" spans="1:49" ht="15.75">
      <c r="A17" s="47" t="s">
        <v>86</v>
      </c>
      <c r="B17" s="50"/>
      <c r="C17" s="42" t="s">
        <v>68</v>
      </c>
      <c r="D17" s="43" t="s">
        <v>69</v>
      </c>
      <c r="E17" s="4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/>
      <c r="V17" s="3"/>
      <c r="W17" s="3"/>
      <c r="X17" s="3"/>
      <c r="Y17" s="3"/>
      <c r="Z17" s="3"/>
      <c r="AA17" s="3"/>
      <c r="AB17" s="3"/>
      <c r="AC17" s="3"/>
      <c r="AD17" s="5"/>
      <c r="AE17" s="4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/>
      <c r="AM17" s="3">
        <v>1</v>
      </c>
      <c r="AN17" s="5"/>
      <c r="AO17" s="29">
        <v>42128</v>
      </c>
      <c r="AP17" s="30">
        <v>0.5524189814814815</v>
      </c>
      <c r="AQ17" s="29">
        <v>42128</v>
      </c>
      <c r="AR17" s="30">
        <v>0.9259837962962963</v>
      </c>
      <c r="AS17" s="4">
        <v>0</v>
      </c>
      <c r="AT17" s="30">
        <v>0.3735648148148148</v>
      </c>
      <c r="AU17" s="34">
        <v>24</v>
      </c>
      <c r="AV17" s="38">
        <v>15</v>
      </c>
      <c r="AW17" s="76">
        <v>6</v>
      </c>
    </row>
    <row r="18" spans="1:49" ht="15.75">
      <c r="A18" s="47">
        <v>703</v>
      </c>
      <c r="B18" s="50" t="s">
        <v>98</v>
      </c>
      <c r="C18" s="42" t="s">
        <v>70</v>
      </c>
      <c r="D18" s="43" t="s">
        <v>71</v>
      </c>
      <c r="E18" s="4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/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/>
      <c r="V18" s="3"/>
      <c r="W18" s="3"/>
      <c r="X18" s="3"/>
      <c r="Y18" s="3"/>
      <c r="Z18" s="3"/>
      <c r="AA18" s="3"/>
      <c r="AB18" s="3"/>
      <c r="AC18" s="3"/>
      <c r="AD18" s="5"/>
      <c r="AE18" s="4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/>
      <c r="AL18" s="3"/>
      <c r="AM18" s="3">
        <v>1</v>
      </c>
      <c r="AN18" s="5"/>
      <c r="AO18" s="29">
        <v>42126</v>
      </c>
      <c r="AP18" s="30">
        <v>0.4071180555555556</v>
      </c>
      <c r="AQ18" s="29">
        <v>42126</v>
      </c>
      <c r="AR18" s="30">
        <v>0.8539120370370371</v>
      </c>
      <c r="AS18" s="4">
        <v>0</v>
      </c>
      <c r="AT18" s="30">
        <v>0.4467939814814815</v>
      </c>
      <c r="AU18" s="34">
        <v>22</v>
      </c>
      <c r="AV18" s="38">
        <v>16</v>
      </c>
      <c r="AW18" s="76">
        <v>5</v>
      </c>
    </row>
    <row r="19" spans="1:49" ht="15.75">
      <c r="A19" s="47">
        <v>164</v>
      </c>
      <c r="B19" s="50" t="s">
        <v>99</v>
      </c>
      <c r="C19" s="42" t="s">
        <v>72</v>
      </c>
      <c r="D19" s="43" t="s">
        <v>73</v>
      </c>
      <c r="E19" s="4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/>
      <c r="M19" s="3">
        <v>1</v>
      </c>
      <c r="N19" s="3">
        <v>1</v>
      </c>
      <c r="O19" s="3"/>
      <c r="P19" s="3">
        <v>1</v>
      </c>
      <c r="Q19" s="3"/>
      <c r="R19" s="3">
        <v>1</v>
      </c>
      <c r="S19" s="3"/>
      <c r="T19" s="3">
        <v>1</v>
      </c>
      <c r="U19" s="3"/>
      <c r="V19" s="3"/>
      <c r="W19" s="3"/>
      <c r="X19" s="3"/>
      <c r="Y19" s="3"/>
      <c r="Z19" s="3"/>
      <c r="AA19" s="3"/>
      <c r="AB19" s="3"/>
      <c r="AC19" s="3"/>
      <c r="AD19" s="5"/>
      <c r="AE19" s="4"/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/>
      <c r="AL19" s="3">
        <v>1</v>
      </c>
      <c r="AM19" s="3">
        <v>1</v>
      </c>
      <c r="AN19" s="5"/>
      <c r="AO19" s="29">
        <v>42127</v>
      </c>
      <c r="AP19" s="30">
        <v>0.2702662037037037</v>
      </c>
      <c r="AQ19" s="29">
        <v>42127</v>
      </c>
      <c r="AR19" s="30">
        <v>0.9996180555555556</v>
      </c>
      <c r="AS19" s="4">
        <v>0</v>
      </c>
      <c r="AT19" s="30">
        <v>0.7293518518518519</v>
      </c>
      <c r="AU19" s="34">
        <v>19</v>
      </c>
      <c r="AV19" s="38">
        <v>17</v>
      </c>
      <c r="AW19" s="76">
        <v>4</v>
      </c>
    </row>
    <row r="20" spans="1:49" ht="16.5" thickBot="1">
      <c r="A20" s="47" t="s">
        <v>87</v>
      </c>
      <c r="B20" s="50" t="s">
        <v>100</v>
      </c>
      <c r="C20" s="42" t="s">
        <v>74</v>
      </c>
      <c r="D20" s="43" t="s">
        <v>75</v>
      </c>
      <c r="E20" s="4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5"/>
      <c r="AE20" s="4"/>
      <c r="AF20" s="3"/>
      <c r="AG20" s="3">
        <v>1</v>
      </c>
      <c r="AH20" s="3">
        <v>1</v>
      </c>
      <c r="AI20" s="3"/>
      <c r="AJ20" s="3">
        <v>1</v>
      </c>
      <c r="AK20" s="3"/>
      <c r="AL20" s="3">
        <v>1</v>
      </c>
      <c r="AM20" s="3">
        <v>1</v>
      </c>
      <c r="AN20" s="5"/>
      <c r="AO20" s="29">
        <v>42126</v>
      </c>
      <c r="AP20" s="30">
        <v>0.24497685185185183</v>
      </c>
      <c r="AQ20" s="29">
        <v>42127</v>
      </c>
      <c r="AR20" s="30">
        <v>0.6298032407407407</v>
      </c>
      <c r="AS20" s="4">
        <v>1</v>
      </c>
      <c r="AT20" s="30">
        <v>0.3848263888888889</v>
      </c>
      <c r="AU20" s="34">
        <v>13</v>
      </c>
      <c r="AV20" s="38">
        <v>18</v>
      </c>
      <c r="AW20" s="77">
        <v>3</v>
      </c>
    </row>
    <row r="21" spans="1:48" ht="16.5" thickBot="1">
      <c r="A21" s="48">
        <v>200</v>
      </c>
      <c r="B21" s="51"/>
      <c r="C21" s="44" t="s">
        <v>76</v>
      </c>
      <c r="D21" s="45" t="s">
        <v>76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4"/>
      <c r="AF21" s="15"/>
      <c r="AG21" s="15"/>
      <c r="AH21" s="15"/>
      <c r="AI21" s="15"/>
      <c r="AJ21" s="15"/>
      <c r="AK21" s="15"/>
      <c r="AL21" s="15"/>
      <c r="AM21" s="15"/>
      <c r="AN21" s="16"/>
      <c r="AO21" s="31">
        <v>42126</v>
      </c>
      <c r="AP21" s="32">
        <v>0.649988425925926</v>
      </c>
      <c r="AQ21" s="14" t="s">
        <v>77</v>
      </c>
      <c r="AR21" s="16" t="s">
        <v>77</v>
      </c>
      <c r="AS21" s="14" t="s">
        <v>77</v>
      </c>
      <c r="AT21" s="16" t="s">
        <v>77</v>
      </c>
      <c r="AU21" s="35" t="s">
        <v>78</v>
      </c>
      <c r="AV21" s="39"/>
    </row>
  </sheetData>
  <sheetProtection/>
  <mergeCells count="4">
    <mergeCell ref="A1:D1"/>
    <mergeCell ref="E1:AD1"/>
    <mergeCell ref="AE1:AN1"/>
    <mergeCell ref="AO1:A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7"/>
  <sheetViews>
    <sheetView showGridLines="0" zoomScalePageLayoutView="0" workbookViewId="0" topLeftCell="A1">
      <pane xSplit="4" ySplit="2" topLeftCell="A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F3" sqref="BF3:BF16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22.8515625" style="0" customWidth="1"/>
    <col min="4" max="4" width="19.57421875" style="0" bestFit="1" customWidth="1"/>
    <col min="5" max="30" width="2.7109375" style="0" customWidth="1"/>
    <col min="31" max="50" width="3.00390625" style="0" customWidth="1"/>
    <col min="51" max="51" width="10.57421875" style="0" customWidth="1"/>
    <col min="52" max="52" width="12.7109375" style="0" customWidth="1"/>
    <col min="53" max="53" width="12.421875" style="0" customWidth="1"/>
    <col min="54" max="54" width="13.140625" style="0" customWidth="1"/>
  </cols>
  <sheetData>
    <row r="1" spans="1:58" s="1" customFormat="1" ht="15.75" thickBot="1">
      <c r="A1" s="265" t="s">
        <v>162</v>
      </c>
      <c r="B1" s="266"/>
      <c r="C1" s="266"/>
      <c r="D1" s="267"/>
      <c r="E1" s="268" t="s">
        <v>0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68" t="s">
        <v>1</v>
      </c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70"/>
      <c r="AY1" s="265"/>
      <c r="AZ1" s="266"/>
      <c r="BA1" s="266"/>
      <c r="BB1" s="266"/>
      <c r="BC1" s="266"/>
      <c r="BD1" s="266"/>
      <c r="BE1" s="266"/>
      <c r="BF1" s="267"/>
    </row>
    <row r="2" spans="1:59" s="2" customFormat="1" ht="17.25" customHeight="1" thickBot="1">
      <c r="A2" s="102" t="s">
        <v>2</v>
      </c>
      <c r="B2" s="103" t="s">
        <v>3</v>
      </c>
      <c r="C2" s="104" t="s">
        <v>4</v>
      </c>
      <c r="D2" s="105" t="s">
        <v>5</v>
      </c>
      <c r="E2" s="18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20" t="s">
        <v>31</v>
      </c>
      <c r="AE2" s="106">
        <v>1</v>
      </c>
      <c r="AF2" s="106">
        <v>2</v>
      </c>
      <c r="AG2" s="106">
        <v>3</v>
      </c>
      <c r="AH2" s="106">
        <v>4</v>
      </c>
      <c r="AI2" s="106">
        <v>5</v>
      </c>
      <c r="AJ2" s="106">
        <v>6</v>
      </c>
      <c r="AK2" s="106">
        <v>7</v>
      </c>
      <c r="AL2" s="106">
        <v>8</v>
      </c>
      <c r="AM2" s="106">
        <v>9</v>
      </c>
      <c r="AN2" s="106">
        <v>10</v>
      </c>
      <c r="AO2" s="106">
        <v>11</v>
      </c>
      <c r="AP2" s="106">
        <v>12</v>
      </c>
      <c r="AQ2" s="106">
        <v>13</v>
      </c>
      <c r="AR2" s="106">
        <v>14</v>
      </c>
      <c r="AS2" s="106">
        <v>15</v>
      </c>
      <c r="AT2" s="106">
        <v>16</v>
      </c>
      <c r="AU2" s="106">
        <v>17</v>
      </c>
      <c r="AV2" s="106">
        <v>18</v>
      </c>
      <c r="AW2" s="106">
        <v>19</v>
      </c>
      <c r="AX2" s="106">
        <v>20</v>
      </c>
      <c r="AY2" s="107" t="s">
        <v>32</v>
      </c>
      <c r="AZ2" s="108" t="s">
        <v>33</v>
      </c>
      <c r="BA2" s="107" t="s">
        <v>34</v>
      </c>
      <c r="BB2" s="108" t="s">
        <v>35</v>
      </c>
      <c r="BC2" s="107" t="s">
        <v>36</v>
      </c>
      <c r="BD2" s="108" t="s">
        <v>37</v>
      </c>
      <c r="BE2" s="109" t="s">
        <v>38</v>
      </c>
      <c r="BF2" s="110" t="s">
        <v>39</v>
      </c>
      <c r="BG2" s="75" t="s">
        <v>157</v>
      </c>
    </row>
    <row r="3" spans="1:59" ht="17.25" customHeight="1">
      <c r="A3" s="120">
        <v>878</v>
      </c>
      <c r="B3" s="64" t="s">
        <v>91</v>
      </c>
      <c r="C3" s="123" t="s">
        <v>163</v>
      </c>
      <c r="D3" s="124" t="s">
        <v>50</v>
      </c>
      <c r="E3" s="117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2">
        <v>1</v>
      </c>
      <c r="AE3" s="22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2">
        <v>1</v>
      </c>
      <c r="AO3" s="22">
        <v>1</v>
      </c>
      <c r="AP3" s="22">
        <v>1</v>
      </c>
      <c r="AQ3" s="22">
        <v>1</v>
      </c>
      <c r="AR3" s="22">
        <v>1</v>
      </c>
      <c r="AS3" s="22">
        <v>1</v>
      </c>
      <c r="AT3" s="22">
        <v>1</v>
      </c>
      <c r="AU3" s="22">
        <v>1</v>
      </c>
      <c r="AV3" s="22">
        <v>1</v>
      </c>
      <c r="AW3" s="22">
        <v>1</v>
      </c>
      <c r="AX3" s="22">
        <v>1</v>
      </c>
      <c r="AY3" s="111">
        <v>42167</v>
      </c>
      <c r="AZ3" s="112">
        <v>0.6104861111111112</v>
      </c>
      <c r="BA3" s="111">
        <v>42167</v>
      </c>
      <c r="BB3" s="112">
        <v>0.8452199074074075</v>
      </c>
      <c r="BC3" s="22">
        <v>0</v>
      </c>
      <c r="BD3" s="112">
        <v>0.23473379629629632</v>
      </c>
      <c r="BE3" s="113">
        <v>46</v>
      </c>
      <c r="BF3" s="114">
        <v>1</v>
      </c>
      <c r="BG3" s="76">
        <v>20</v>
      </c>
    </row>
    <row r="4" spans="1:59" ht="15.75">
      <c r="A4" s="121" t="s">
        <v>82</v>
      </c>
      <c r="B4" s="64" t="s">
        <v>89</v>
      </c>
      <c r="C4" s="125" t="s">
        <v>46</v>
      </c>
      <c r="D4" s="126" t="s">
        <v>47</v>
      </c>
      <c r="E4" s="118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100">
        <v>42168</v>
      </c>
      <c r="AZ4" s="101">
        <v>0.33697916666666666</v>
      </c>
      <c r="BA4" s="100">
        <v>42168</v>
      </c>
      <c r="BB4" s="101">
        <v>0.6248726851851852</v>
      </c>
      <c r="BC4" s="3">
        <v>0</v>
      </c>
      <c r="BD4" s="101">
        <v>0.2878935185185185</v>
      </c>
      <c r="BE4" s="99">
        <v>46</v>
      </c>
      <c r="BF4" s="38">
        <v>2</v>
      </c>
      <c r="BG4" s="76">
        <v>19</v>
      </c>
    </row>
    <row r="5" spans="1:59" ht="15.75">
      <c r="A5" s="121" t="s">
        <v>79</v>
      </c>
      <c r="B5" s="64" t="s">
        <v>88</v>
      </c>
      <c r="C5" s="125" t="s">
        <v>40</v>
      </c>
      <c r="D5" s="126" t="s">
        <v>41</v>
      </c>
      <c r="E5" s="118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100">
        <v>42167</v>
      </c>
      <c r="AZ5" s="101">
        <v>0.39994212962962966</v>
      </c>
      <c r="BA5" s="100">
        <v>42167</v>
      </c>
      <c r="BB5" s="101">
        <v>0.7140277777777778</v>
      </c>
      <c r="BC5" s="3">
        <v>0</v>
      </c>
      <c r="BD5" s="101">
        <v>0.31408564814814816</v>
      </c>
      <c r="BE5" s="99">
        <v>46</v>
      </c>
      <c r="BF5" s="38">
        <v>3</v>
      </c>
      <c r="BG5" s="76">
        <v>18</v>
      </c>
    </row>
    <row r="6" spans="1:59" ht="15.75">
      <c r="A6" s="121" t="s">
        <v>80</v>
      </c>
      <c r="B6" s="64"/>
      <c r="C6" s="125" t="s">
        <v>42</v>
      </c>
      <c r="D6" s="126" t="s">
        <v>43</v>
      </c>
      <c r="E6" s="118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100">
        <v>42167</v>
      </c>
      <c r="AZ6" s="101">
        <v>0.29403935185185187</v>
      </c>
      <c r="BA6" s="100">
        <v>42167</v>
      </c>
      <c r="BB6" s="101">
        <v>0.6641203703703703</v>
      </c>
      <c r="BC6" s="3">
        <v>0</v>
      </c>
      <c r="BD6" s="101">
        <v>0.37008101851851855</v>
      </c>
      <c r="BE6" s="99">
        <v>46</v>
      </c>
      <c r="BF6" s="38">
        <v>4</v>
      </c>
      <c r="BG6" s="76">
        <v>17</v>
      </c>
    </row>
    <row r="7" spans="1:59" ht="15.75">
      <c r="A7" s="121" t="s">
        <v>86</v>
      </c>
      <c r="B7" s="64" t="s">
        <v>171</v>
      </c>
      <c r="C7" s="125" t="s">
        <v>164</v>
      </c>
      <c r="D7" s="126" t="s">
        <v>68</v>
      </c>
      <c r="E7" s="118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100">
        <v>42168</v>
      </c>
      <c r="AZ7" s="101">
        <v>0.5074884259259259</v>
      </c>
      <c r="BA7" s="100">
        <v>42168</v>
      </c>
      <c r="BB7" s="101">
        <v>0.8923842592592592</v>
      </c>
      <c r="BC7" s="3">
        <v>0</v>
      </c>
      <c r="BD7" s="101">
        <v>0.3848958333333334</v>
      </c>
      <c r="BE7" s="99">
        <v>46</v>
      </c>
      <c r="BF7" s="38">
        <v>5</v>
      </c>
      <c r="BG7" s="76">
        <v>16</v>
      </c>
    </row>
    <row r="8" spans="1:59" ht="15.75">
      <c r="A8" s="121" t="s">
        <v>81</v>
      </c>
      <c r="B8" s="64"/>
      <c r="C8" s="125" t="s">
        <v>44</v>
      </c>
      <c r="D8" s="126" t="s">
        <v>45</v>
      </c>
      <c r="E8" s="118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100">
        <v>42168</v>
      </c>
      <c r="AZ8" s="101">
        <v>0.3719791666666667</v>
      </c>
      <c r="BA8" s="100">
        <v>42168</v>
      </c>
      <c r="BB8" s="101">
        <v>0.7695833333333333</v>
      </c>
      <c r="BC8" s="3">
        <v>0</v>
      </c>
      <c r="BD8" s="101">
        <v>0.3976041666666667</v>
      </c>
      <c r="BE8" s="99">
        <v>46</v>
      </c>
      <c r="BF8" s="38">
        <v>6</v>
      </c>
      <c r="BG8" s="76">
        <v>15</v>
      </c>
    </row>
    <row r="9" spans="1:59" ht="15.75">
      <c r="A9" s="121" t="s">
        <v>176</v>
      </c>
      <c r="B9" s="64" t="s">
        <v>92</v>
      </c>
      <c r="C9" s="125" t="s">
        <v>52</v>
      </c>
      <c r="D9" s="126" t="s">
        <v>53</v>
      </c>
      <c r="E9" s="118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v>1</v>
      </c>
      <c r="AW9" s="3">
        <v>1</v>
      </c>
      <c r="AX9" s="3">
        <v>1</v>
      </c>
      <c r="AY9" s="100">
        <v>42167</v>
      </c>
      <c r="AZ9" s="101">
        <v>0.5791898148148148</v>
      </c>
      <c r="BA9" s="100">
        <v>42168</v>
      </c>
      <c r="BB9" s="101">
        <v>0.22479166666666664</v>
      </c>
      <c r="BC9" s="3">
        <v>0</v>
      </c>
      <c r="BD9" s="101">
        <v>0.6456018518518518</v>
      </c>
      <c r="BE9" s="99">
        <v>46</v>
      </c>
      <c r="BF9" s="38">
        <v>7</v>
      </c>
      <c r="BG9" s="76">
        <v>14</v>
      </c>
    </row>
    <row r="10" spans="1:59" ht="15.75">
      <c r="A10" s="121" t="s">
        <v>177</v>
      </c>
      <c r="B10" s="64" t="s">
        <v>172</v>
      </c>
      <c r="C10" s="125" t="s">
        <v>165</v>
      </c>
      <c r="D10" s="126" t="s">
        <v>166</v>
      </c>
      <c r="E10" s="118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v>1</v>
      </c>
      <c r="AP10" s="3">
        <v>1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3">
        <v>1</v>
      </c>
      <c r="AX10" s="3">
        <v>1</v>
      </c>
      <c r="AY10" s="100">
        <v>42167</v>
      </c>
      <c r="AZ10" s="101">
        <v>0.4413773148148148</v>
      </c>
      <c r="BA10" s="100">
        <v>42168</v>
      </c>
      <c r="BB10" s="101">
        <v>0.11168981481481481</v>
      </c>
      <c r="BC10" s="3">
        <v>0</v>
      </c>
      <c r="BD10" s="101">
        <v>0.6703125</v>
      </c>
      <c r="BE10" s="99">
        <v>46</v>
      </c>
      <c r="BF10" s="38">
        <v>8</v>
      </c>
      <c r="BG10" s="76">
        <v>13</v>
      </c>
    </row>
    <row r="11" spans="1:59" ht="15.75">
      <c r="A11" s="121">
        <v>606</v>
      </c>
      <c r="B11" s="64" t="s">
        <v>94</v>
      </c>
      <c r="C11" s="125" t="s">
        <v>56</v>
      </c>
      <c r="D11" s="126" t="s">
        <v>57</v>
      </c>
      <c r="E11" s="118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3">
        <v>1</v>
      </c>
      <c r="AS11" s="3">
        <v>0</v>
      </c>
      <c r="AT11" s="3">
        <v>1</v>
      </c>
      <c r="AU11" s="3">
        <v>1</v>
      </c>
      <c r="AV11" s="3">
        <v>1</v>
      </c>
      <c r="AW11" s="3">
        <v>1</v>
      </c>
      <c r="AX11" s="3">
        <v>1</v>
      </c>
      <c r="AY11" s="100">
        <v>42167</v>
      </c>
      <c r="AZ11" s="101">
        <v>0.39200231481481485</v>
      </c>
      <c r="BA11" s="100">
        <v>42167</v>
      </c>
      <c r="BB11" s="101">
        <v>0.868912037037037</v>
      </c>
      <c r="BC11" s="3">
        <v>0</v>
      </c>
      <c r="BD11" s="101">
        <v>0.4769097222222222</v>
      </c>
      <c r="BE11" s="99">
        <v>45</v>
      </c>
      <c r="BF11" s="38">
        <v>9</v>
      </c>
      <c r="BG11" s="76">
        <v>12</v>
      </c>
    </row>
    <row r="12" spans="1:59" ht="15.75">
      <c r="A12" s="121">
        <v>179</v>
      </c>
      <c r="B12" s="64" t="s">
        <v>173</v>
      </c>
      <c r="C12" s="125" t="s">
        <v>110</v>
      </c>
      <c r="D12" s="126" t="s">
        <v>111</v>
      </c>
      <c r="E12" s="118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0</v>
      </c>
      <c r="S12" s="3">
        <v>0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>
        <v>1</v>
      </c>
      <c r="AY12" s="100">
        <v>42167</v>
      </c>
      <c r="AZ12" s="101">
        <v>0.25752314814814814</v>
      </c>
      <c r="BA12" s="100">
        <v>42167</v>
      </c>
      <c r="BB12" s="101">
        <v>0.8351273148148147</v>
      </c>
      <c r="BC12" s="3">
        <v>0</v>
      </c>
      <c r="BD12" s="101">
        <v>0.5776041666666667</v>
      </c>
      <c r="BE12" s="99">
        <v>44</v>
      </c>
      <c r="BF12" s="38">
        <v>10</v>
      </c>
      <c r="BG12" s="76">
        <v>11</v>
      </c>
    </row>
    <row r="13" spans="1:59" ht="15.75">
      <c r="A13" s="121">
        <v>315</v>
      </c>
      <c r="B13" s="64" t="s">
        <v>93</v>
      </c>
      <c r="C13" s="125" t="s">
        <v>54</v>
      </c>
      <c r="D13" s="126" t="s">
        <v>55</v>
      </c>
      <c r="E13" s="118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1</v>
      </c>
      <c r="AW13" s="3">
        <v>1</v>
      </c>
      <c r="AX13" s="3">
        <v>1</v>
      </c>
      <c r="AY13" s="100">
        <v>42168</v>
      </c>
      <c r="AZ13" s="101">
        <v>0.34087962962962964</v>
      </c>
      <c r="BA13" s="100">
        <v>42168</v>
      </c>
      <c r="BB13" s="101">
        <v>0.5954976851851852</v>
      </c>
      <c r="BC13" s="3">
        <v>0</v>
      </c>
      <c r="BD13" s="101">
        <v>0.25461805555555556</v>
      </c>
      <c r="BE13" s="99">
        <v>40</v>
      </c>
      <c r="BF13" s="38">
        <v>11</v>
      </c>
      <c r="BG13" s="76">
        <v>10</v>
      </c>
    </row>
    <row r="14" spans="1:59" ht="15.75">
      <c r="A14" s="121" t="s">
        <v>85</v>
      </c>
      <c r="B14" s="64" t="s">
        <v>174</v>
      </c>
      <c r="C14" s="125" t="s">
        <v>167</v>
      </c>
      <c r="D14" s="126" t="s">
        <v>168</v>
      </c>
      <c r="E14" s="118">
        <v>1</v>
      </c>
      <c r="F14" s="3">
        <v>0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100">
        <v>42167</v>
      </c>
      <c r="AZ14" s="101">
        <v>0.44929398148148153</v>
      </c>
      <c r="BA14" s="100">
        <v>42167</v>
      </c>
      <c r="BB14" s="101">
        <v>0.9344791666666666</v>
      </c>
      <c r="BC14" s="3">
        <v>0</v>
      </c>
      <c r="BD14" s="101">
        <v>0.48518518518518516</v>
      </c>
      <c r="BE14" s="99">
        <v>37</v>
      </c>
      <c r="BF14" s="38">
        <v>12</v>
      </c>
      <c r="BG14" s="76">
        <v>9</v>
      </c>
    </row>
    <row r="15" spans="1:59" ht="15.75">
      <c r="A15" s="121">
        <v>402</v>
      </c>
      <c r="B15" s="64"/>
      <c r="C15" s="125" t="s">
        <v>64</v>
      </c>
      <c r="D15" s="126" t="s">
        <v>65</v>
      </c>
      <c r="E15" s="118">
        <v>1</v>
      </c>
      <c r="F15" s="3">
        <v>0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1</v>
      </c>
      <c r="AH15" s="3">
        <v>1</v>
      </c>
      <c r="AI15" s="3">
        <v>0</v>
      </c>
      <c r="AJ15" s="3">
        <v>1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100">
        <v>42168</v>
      </c>
      <c r="AZ15" s="101">
        <v>0.4493634259259259</v>
      </c>
      <c r="BA15" s="100">
        <v>42168</v>
      </c>
      <c r="BB15" s="101">
        <v>0.6596990740740741</v>
      </c>
      <c r="BC15" s="3">
        <v>0</v>
      </c>
      <c r="BD15" s="101">
        <v>0.21033564814814817</v>
      </c>
      <c r="BE15" s="99">
        <v>16</v>
      </c>
      <c r="BF15" s="38">
        <v>13</v>
      </c>
      <c r="BG15" s="76">
        <v>8</v>
      </c>
    </row>
    <row r="16" spans="1:59" ht="16.5" thickBot="1">
      <c r="A16" s="121">
        <v>164</v>
      </c>
      <c r="B16" s="64" t="s">
        <v>99</v>
      </c>
      <c r="C16" s="125" t="s">
        <v>72</v>
      </c>
      <c r="D16" s="126" t="s">
        <v>73</v>
      </c>
      <c r="E16" s="118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100">
        <v>42167</v>
      </c>
      <c r="AZ16" s="101">
        <v>0.3386226851851852</v>
      </c>
      <c r="BA16" s="100">
        <v>42169</v>
      </c>
      <c r="BB16" s="101">
        <v>0.9407986111111111</v>
      </c>
      <c r="BC16" s="3">
        <v>2</v>
      </c>
      <c r="BD16" s="101">
        <v>0.602175925925926</v>
      </c>
      <c r="BE16" s="99">
        <v>8</v>
      </c>
      <c r="BF16" s="38">
        <v>14</v>
      </c>
      <c r="BG16" s="77">
        <v>7</v>
      </c>
    </row>
    <row r="17" spans="1:59" ht="16.5" thickBot="1">
      <c r="A17" s="122" t="s">
        <v>178</v>
      </c>
      <c r="B17" s="66" t="s">
        <v>175</v>
      </c>
      <c r="C17" s="44" t="s">
        <v>169</v>
      </c>
      <c r="D17" s="45" t="s">
        <v>170</v>
      </c>
      <c r="E17" s="119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15">
        <v>42168</v>
      </c>
      <c r="AZ17" s="116">
        <v>0.6036805555555556</v>
      </c>
      <c r="BA17" s="14" t="s">
        <v>77</v>
      </c>
      <c r="BB17" s="16" t="s">
        <v>77</v>
      </c>
      <c r="BC17" s="14" t="s">
        <v>77</v>
      </c>
      <c r="BD17" s="16" t="s">
        <v>77</v>
      </c>
      <c r="BE17" s="35" t="s">
        <v>78</v>
      </c>
      <c r="BF17" s="39"/>
      <c r="BG17" s="67"/>
    </row>
  </sheetData>
  <sheetProtection/>
  <mergeCells count="4">
    <mergeCell ref="A1:D1"/>
    <mergeCell ref="E1:AD1"/>
    <mergeCell ref="AE1:AX1"/>
    <mergeCell ref="AY1:B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8"/>
  <sheetViews>
    <sheetView showGridLines="0" zoomScalePageLayoutView="0" workbookViewId="0" topLeftCell="A1">
      <pane xSplit="4" ySplit="2" topLeftCell="AH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1" sqref="B11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9.7109375" style="0" customWidth="1"/>
    <col min="4" max="4" width="19.57421875" style="0" bestFit="1" customWidth="1"/>
    <col min="5" max="40" width="2.7109375" style="0" customWidth="1"/>
    <col min="41" max="42" width="13.28125" style="0" customWidth="1"/>
    <col min="43" max="43" width="13.421875" style="0" customWidth="1"/>
    <col min="44" max="44" width="13.28125" style="0" customWidth="1"/>
    <col min="45" max="45" width="5.28125" style="0" bestFit="1" customWidth="1"/>
    <col min="46" max="46" width="9.57421875" style="0" customWidth="1"/>
    <col min="47" max="47" width="6.7109375" style="0" bestFit="1" customWidth="1"/>
    <col min="48" max="48" width="8.28125" style="0" customWidth="1"/>
    <col min="49" max="49" width="9.140625" style="67" customWidth="1"/>
  </cols>
  <sheetData>
    <row r="1" spans="1:49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59"/>
      <c r="AP1" s="260"/>
      <c r="AQ1" s="260"/>
      <c r="AR1" s="260"/>
      <c r="AS1" s="260"/>
      <c r="AT1" s="260"/>
      <c r="AU1" s="260"/>
      <c r="AV1" s="261"/>
      <c r="AW1" s="67"/>
    </row>
    <row r="2" spans="1:49" s="2" customFormat="1" ht="15.75" thickBot="1">
      <c r="A2" s="102" t="s">
        <v>2</v>
      </c>
      <c r="B2" s="103" t="s">
        <v>3</v>
      </c>
      <c r="C2" s="104" t="s">
        <v>4</v>
      </c>
      <c r="D2" s="105" t="s">
        <v>5</v>
      </c>
      <c r="E2" s="18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20" t="s">
        <v>31</v>
      </c>
      <c r="AE2" s="24">
        <v>1</v>
      </c>
      <c r="AF2" s="25">
        <v>2</v>
      </c>
      <c r="AG2" s="25">
        <v>3</v>
      </c>
      <c r="AH2" s="25">
        <v>4</v>
      </c>
      <c r="AI2" s="25">
        <v>5</v>
      </c>
      <c r="AJ2" s="25">
        <v>6</v>
      </c>
      <c r="AK2" s="25">
        <v>7</v>
      </c>
      <c r="AL2" s="25">
        <v>8</v>
      </c>
      <c r="AM2" s="25">
        <v>9</v>
      </c>
      <c r="AN2" s="26">
        <v>10</v>
      </c>
      <c r="AO2" s="156" t="s">
        <v>32</v>
      </c>
      <c r="AP2" s="157" t="s">
        <v>33</v>
      </c>
      <c r="AQ2" s="156" t="s">
        <v>34</v>
      </c>
      <c r="AR2" s="157" t="s">
        <v>35</v>
      </c>
      <c r="AS2" s="156" t="s">
        <v>36</v>
      </c>
      <c r="AT2" s="157" t="s">
        <v>37</v>
      </c>
      <c r="AU2" s="158" t="s">
        <v>38</v>
      </c>
      <c r="AV2" s="159" t="s">
        <v>39</v>
      </c>
      <c r="AW2" s="160" t="s">
        <v>157</v>
      </c>
    </row>
    <row r="3" spans="1:49" ht="15.75">
      <c r="A3" s="139" t="s">
        <v>79</v>
      </c>
      <c r="B3" s="145" t="s">
        <v>88</v>
      </c>
      <c r="C3" s="142" t="s">
        <v>40</v>
      </c>
      <c r="D3" s="124" t="s">
        <v>41</v>
      </c>
      <c r="E3" s="21">
        <v>1</v>
      </c>
      <c r="F3" s="22">
        <v>1</v>
      </c>
      <c r="G3" s="22">
        <v>1</v>
      </c>
      <c r="H3" s="133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3">
        <v>1</v>
      </c>
      <c r="AE3" s="21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3">
        <v>1</v>
      </c>
      <c r="AO3" s="148">
        <v>42196</v>
      </c>
      <c r="AP3" s="149">
        <v>0.4117476851851852</v>
      </c>
      <c r="AQ3" s="148">
        <v>42196</v>
      </c>
      <c r="AR3" s="149">
        <v>0.7479166666666667</v>
      </c>
      <c r="AS3" s="21">
        <v>0</v>
      </c>
      <c r="AT3" s="149">
        <v>0.3361689814814815</v>
      </c>
      <c r="AU3" s="152">
        <f aca="true" t="shared" si="0" ref="AU3:AU18">SUM(E3:AN3)</f>
        <v>36</v>
      </c>
      <c r="AV3" s="114">
        <v>1</v>
      </c>
      <c r="AW3" s="153">
        <v>20</v>
      </c>
    </row>
    <row r="4" spans="1:49" ht="15.75">
      <c r="A4" s="140">
        <v>315</v>
      </c>
      <c r="B4" s="146" t="s">
        <v>93</v>
      </c>
      <c r="C4" s="143" t="s">
        <v>55</v>
      </c>
      <c r="D4" s="126" t="s">
        <v>54</v>
      </c>
      <c r="E4" s="4">
        <v>1</v>
      </c>
      <c r="F4" s="3">
        <v>1</v>
      </c>
      <c r="G4" s="3">
        <v>1</v>
      </c>
      <c r="H4" s="132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5">
        <v>1</v>
      </c>
      <c r="AE4" s="4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5">
        <v>1</v>
      </c>
      <c r="AO4" s="29">
        <v>42197</v>
      </c>
      <c r="AP4" s="30">
        <v>0.3225</v>
      </c>
      <c r="AQ4" s="29">
        <v>42197</v>
      </c>
      <c r="AR4" s="30">
        <v>0.7536574074074074</v>
      </c>
      <c r="AS4" s="4">
        <v>0</v>
      </c>
      <c r="AT4" s="30">
        <v>0.4311574074074074</v>
      </c>
      <c r="AU4" s="56">
        <f t="shared" si="0"/>
        <v>36</v>
      </c>
      <c r="AV4" s="38">
        <v>2</v>
      </c>
      <c r="AW4" s="76">
        <v>19</v>
      </c>
    </row>
    <row r="5" spans="1:49" ht="15.75">
      <c r="A5" s="140">
        <v>547</v>
      </c>
      <c r="B5" s="146" t="s">
        <v>186</v>
      </c>
      <c r="C5" s="143" t="s">
        <v>180</v>
      </c>
      <c r="D5" s="126" t="s">
        <v>181</v>
      </c>
      <c r="E5" s="4">
        <v>1</v>
      </c>
      <c r="F5" s="3">
        <v>1</v>
      </c>
      <c r="G5" s="3">
        <v>1</v>
      </c>
      <c r="H5" s="132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5">
        <v>1</v>
      </c>
      <c r="AE5" s="4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5">
        <v>1</v>
      </c>
      <c r="AO5" s="29">
        <v>42196</v>
      </c>
      <c r="AP5" s="30">
        <v>0.2967592592592592</v>
      </c>
      <c r="AQ5" s="29">
        <v>42196</v>
      </c>
      <c r="AR5" s="30">
        <v>0.774386574074074</v>
      </c>
      <c r="AS5" s="4">
        <v>0</v>
      </c>
      <c r="AT5" s="30">
        <v>0.47762731481481485</v>
      </c>
      <c r="AU5" s="56">
        <f t="shared" si="0"/>
        <v>36</v>
      </c>
      <c r="AV5" s="38">
        <v>3</v>
      </c>
      <c r="AW5" s="76">
        <v>18</v>
      </c>
    </row>
    <row r="6" spans="1:49" ht="15.75">
      <c r="A6" s="140" t="s">
        <v>86</v>
      </c>
      <c r="B6" s="146" t="s">
        <v>171</v>
      </c>
      <c r="C6" s="143" t="s">
        <v>164</v>
      </c>
      <c r="D6" s="126" t="s">
        <v>68</v>
      </c>
      <c r="E6" s="4">
        <v>1</v>
      </c>
      <c r="F6" s="3">
        <v>1</v>
      </c>
      <c r="G6" s="3">
        <v>1</v>
      </c>
      <c r="H6" s="132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0</v>
      </c>
      <c r="AC6" s="3">
        <v>1</v>
      </c>
      <c r="AD6" s="5">
        <v>1</v>
      </c>
      <c r="AE6" s="4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5">
        <v>1</v>
      </c>
      <c r="AO6" s="29">
        <v>42196</v>
      </c>
      <c r="AP6" s="30">
        <v>0.5292129629629629</v>
      </c>
      <c r="AQ6" s="29">
        <v>42196</v>
      </c>
      <c r="AR6" s="30">
        <v>0.7261342592592593</v>
      </c>
      <c r="AS6" s="4">
        <v>0</v>
      </c>
      <c r="AT6" s="30">
        <v>0.1969212962962963</v>
      </c>
      <c r="AU6" s="56">
        <f t="shared" si="0"/>
        <v>35</v>
      </c>
      <c r="AV6" s="38">
        <v>4</v>
      </c>
      <c r="AW6" s="76">
        <v>17</v>
      </c>
    </row>
    <row r="7" spans="1:49" ht="15.75">
      <c r="A7" s="140" t="s">
        <v>80</v>
      </c>
      <c r="B7" s="146" t="s">
        <v>140</v>
      </c>
      <c r="C7" s="143" t="s">
        <v>42</v>
      </c>
      <c r="D7" s="126" t="s">
        <v>43</v>
      </c>
      <c r="E7" s="4">
        <v>1</v>
      </c>
      <c r="F7" s="3">
        <v>1</v>
      </c>
      <c r="G7" s="3">
        <v>1</v>
      </c>
      <c r="H7" s="132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0</v>
      </c>
      <c r="AC7" s="3">
        <v>1</v>
      </c>
      <c r="AD7" s="5">
        <v>1</v>
      </c>
      <c r="AE7" s="4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5">
        <v>1</v>
      </c>
      <c r="AO7" s="29">
        <v>42196</v>
      </c>
      <c r="AP7" s="30">
        <v>0.3180324074074074</v>
      </c>
      <c r="AQ7" s="29">
        <v>42196</v>
      </c>
      <c r="AR7" s="30">
        <v>0.6735069444444445</v>
      </c>
      <c r="AS7" s="4">
        <v>0</v>
      </c>
      <c r="AT7" s="30">
        <v>0.3554745370370371</v>
      </c>
      <c r="AU7" s="56">
        <f t="shared" si="0"/>
        <v>35</v>
      </c>
      <c r="AV7" s="38">
        <v>5</v>
      </c>
      <c r="AW7" s="76">
        <v>16</v>
      </c>
    </row>
    <row r="8" spans="1:49" ht="15.75">
      <c r="A8" s="140">
        <v>790</v>
      </c>
      <c r="B8" s="146" t="s">
        <v>95</v>
      </c>
      <c r="C8" s="143" t="s">
        <v>58</v>
      </c>
      <c r="D8" s="126" t="s">
        <v>59</v>
      </c>
      <c r="E8" s="4">
        <v>1</v>
      </c>
      <c r="F8" s="3">
        <v>1</v>
      </c>
      <c r="G8" s="3">
        <v>1</v>
      </c>
      <c r="H8" s="132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0</v>
      </c>
      <c r="AC8" s="3">
        <v>1</v>
      </c>
      <c r="AD8" s="5">
        <v>1</v>
      </c>
      <c r="AE8" s="4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5">
        <v>1</v>
      </c>
      <c r="AO8" s="29">
        <v>42196</v>
      </c>
      <c r="AP8" s="30">
        <v>0.4396527777777777</v>
      </c>
      <c r="AQ8" s="29">
        <v>42197</v>
      </c>
      <c r="AR8" s="30">
        <v>0.025196759259259256</v>
      </c>
      <c r="AS8" s="4">
        <v>0</v>
      </c>
      <c r="AT8" s="30">
        <v>0.5855439814814815</v>
      </c>
      <c r="AU8" s="56">
        <f t="shared" si="0"/>
        <v>35</v>
      </c>
      <c r="AV8" s="38">
        <v>6</v>
      </c>
      <c r="AW8" s="76">
        <v>15</v>
      </c>
    </row>
    <row r="9" spans="1:49" ht="15.75">
      <c r="A9" s="140">
        <v>123</v>
      </c>
      <c r="B9" s="146" t="s">
        <v>92</v>
      </c>
      <c r="C9" s="143" t="s">
        <v>52</v>
      </c>
      <c r="D9" s="126" t="s">
        <v>53</v>
      </c>
      <c r="E9" s="4">
        <v>1</v>
      </c>
      <c r="F9" s="3">
        <v>1</v>
      </c>
      <c r="G9" s="3">
        <v>1</v>
      </c>
      <c r="H9" s="132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0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5">
        <v>1</v>
      </c>
      <c r="AE9" s="4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5">
        <v>1</v>
      </c>
      <c r="AO9" s="29">
        <v>42196</v>
      </c>
      <c r="AP9" s="30">
        <v>0.531724537037037</v>
      </c>
      <c r="AQ9" s="29">
        <v>42197</v>
      </c>
      <c r="AR9" s="30">
        <v>0.12033564814814814</v>
      </c>
      <c r="AS9" s="4">
        <v>0</v>
      </c>
      <c r="AT9" s="30">
        <v>0.5886111111111111</v>
      </c>
      <c r="AU9" s="56">
        <f t="shared" si="0"/>
        <v>35</v>
      </c>
      <c r="AV9" s="38">
        <v>7</v>
      </c>
      <c r="AW9" s="76">
        <v>14</v>
      </c>
    </row>
    <row r="10" spans="1:49" ht="15.75">
      <c r="A10" s="140" t="s">
        <v>82</v>
      </c>
      <c r="B10" s="146" t="s">
        <v>89</v>
      </c>
      <c r="C10" s="143" t="s">
        <v>46</v>
      </c>
      <c r="D10" s="126" t="s">
        <v>47</v>
      </c>
      <c r="E10" s="4">
        <v>1</v>
      </c>
      <c r="F10" s="3">
        <v>1</v>
      </c>
      <c r="G10" s="3">
        <v>1</v>
      </c>
      <c r="H10" s="132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0</v>
      </c>
      <c r="AB10" s="3">
        <v>1</v>
      </c>
      <c r="AC10" s="3">
        <v>1</v>
      </c>
      <c r="AD10" s="5">
        <v>1</v>
      </c>
      <c r="AE10" s="4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5">
        <v>1</v>
      </c>
      <c r="AO10" s="29">
        <v>42196</v>
      </c>
      <c r="AP10" s="30">
        <v>0.39967592592592593</v>
      </c>
      <c r="AQ10" s="29">
        <v>42197</v>
      </c>
      <c r="AR10" s="30">
        <v>0.7571643518518519</v>
      </c>
      <c r="AS10" s="4">
        <v>1</v>
      </c>
      <c r="AT10" s="30">
        <v>0.3574884259259259</v>
      </c>
      <c r="AU10" s="56">
        <f t="shared" si="0"/>
        <v>35</v>
      </c>
      <c r="AV10" s="38">
        <v>8</v>
      </c>
      <c r="AW10" s="76">
        <v>13</v>
      </c>
    </row>
    <row r="11" spans="1:49" ht="15" customHeight="1">
      <c r="A11" s="140">
        <v>878</v>
      </c>
      <c r="B11" s="146" t="s">
        <v>91</v>
      </c>
      <c r="C11" s="143" t="s">
        <v>163</v>
      </c>
      <c r="D11" s="126" t="s">
        <v>50</v>
      </c>
      <c r="E11" s="4">
        <v>1</v>
      </c>
      <c r="F11" s="3">
        <v>1</v>
      </c>
      <c r="G11" s="3">
        <v>1</v>
      </c>
      <c r="H11" s="132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3">
        <v>1</v>
      </c>
      <c r="AD11" s="5">
        <v>1</v>
      </c>
      <c r="AE11" s="4">
        <v>0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5">
        <v>1</v>
      </c>
      <c r="AO11" s="29">
        <v>42196</v>
      </c>
      <c r="AP11" s="30">
        <v>0.5235648148148148</v>
      </c>
      <c r="AQ11" s="29">
        <v>42196</v>
      </c>
      <c r="AR11" s="30">
        <v>0.7752199074074074</v>
      </c>
      <c r="AS11" s="4">
        <v>0</v>
      </c>
      <c r="AT11" s="30">
        <v>0.2516550925925926</v>
      </c>
      <c r="AU11" s="56">
        <f t="shared" si="0"/>
        <v>34</v>
      </c>
      <c r="AV11" s="38">
        <v>9</v>
      </c>
      <c r="AW11" s="76">
        <v>12</v>
      </c>
    </row>
    <row r="12" spans="1:49" ht="15.75">
      <c r="A12" s="140" t="s">
        <v>81</v>
      </c>
      <c r="B12" s="146" t="s">
        <v>193</v>
      </c>
      <c r="C12" s="143" t="s">
        <v>44</v>
      </c>
      <c r="D12" s="126" t="s">
        <v>45</v>
      </c>
      <c r="E12" s="4">
        <v>1</v>
      </c>
      <c r="F12" s="3">
        <v>1</v>
      </c>
      <c r="G12" s="3">
        <v>1</v>
      </c>
      <c r="H12" s="132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0</v>
      </c>
      <c r="AD12" s="5">
        <v>0</v>
      </c>
      <c r="AE12" s="4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5">
        <v>1</v>
      </c>
      <c r="AO12" s="29">
        <v>42196</v>
      </c>
      <c r="AP12" s="30">
        <v>0.538611111111111</v>
      </c>
      <c r="AQ12" s="29">
        <v>42196</v>
      </c>
      <c r="AR12" s="30">
        <v>0.8582638888888888</v>
      </c>
      <c r="AS12" s="4">
        <v>0</v>
      </c>
      <c r="AT12" s="30">
        <v>0.3196527777777778</v>
      </c>
      <c r="AU12" s="56">
        <f t="shared" si="0"/>
        <v>34</v>
      </c>
      <c r="AV12" s="38">
        <v>10</v>
      </c>
      <c r="AW12" s="76">
        <v>11</v>
      </c>
    </row>
    <row r="13" spans="1:49" ht="15.75">
      <c r="A13" s="140" t="s">
        <v>177</v>
      </c>
      <c r="B13" s="146" t="s">
        <v>172</v>
      </c>
      <c r="C13" s="143" t="s">
        <v>165</v>
      </c>
      <c r="D13" s="126" t="s">
        <v>166</v>
      </c>
      <c r="E13" s="4">
        <v>1</v>
      </c>
      <c r="F13" s="3">
        <v>1</v>
      </c>
      <c r="G13" s="3">
        <v>1</v>
      </c>
      <c r="H13" s="132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0</v>
      </c>
      <c r="AB13" s="3">
        <v>0</v>
      </c>
      <c r="AC13" s="3">
        <v>0</v>
      </c>
      <c r="AD13" s="5">
        <v>0</v>
      </c>
      <c r="AE13" s="4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5">
        <v>1</v>
      </c>
      <c r="AO13" s="29">
        <v>42196</v>
      </c>
      <c r="AP13" s="30">
        <v>0.46288194444444447</v>
      </c>
      <c r="AQ13" s="29">
        <v>42196</v>
      </c>
      <c r="AR13" s="30">
        <v>0.9770486111111111</v>
      </c>
      <c r="AS13" s="4">
        <v>0</v>
      </c>
      <c r="AT13" s="30">
        <v>0.5141666666666667</v>
      </c>
      <c r="AU13" s="56">
        <f t="shared" si="0"/>
        <v>32</v>
      </c>
      <c r="AV13" s="38">
        <v>11</v>
      </c>
      <c r="AW13" s="76">
        <v>10</v>
      </c>
    </row>
    <row r="14" spans="1:49" ht="15.75">
      <c r="A14" s="140">
        <v>606</v>
      </c>
      <c r="B14" s="146" t="s">
        <v>94</v>
      </c>
      <c r="C14" s="143" t="s">
        <v>56</v>
      </c>
      <c r="D14" s="126" t="s">
        <v>57</v>
      </c>
      <c r="E14" s="4">
        <v>1</v>
      </c>
      <c r="F14" s="3">
        <v>1</v>
      </c>
      <c r="G14" s="3">
        <v>1</v>
      </c>
      <c r="H14" s="132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5">
        <v>0</v>
      </c>
      <c r="AE14" s="4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5">
        <v>1</v>
      </c>
      <c r="AO14" s="29">
        <v>42196</v>
      </c>
      <c r="AP14" s="30">
        <v>0.6155787037037037</v>
      </c>
      <c r="AQ14" s="29">
        <v>42197</v>
      </c>
      <c r="AR14" s="30">
        <v>0.09337962962962963</v>
      </c>
      <c r="AS14" s="4">
        <v>0</v>
      </c>
      <c r="AT14" s="30">
        <v>0.47780092592592593</v>
      </c>
      <c r="AU14" s="56">
        <f t="shared" si="0"/>
        <v>30</v>
      </c>
      <c r="AV14" s="38">
        <v>12</v>
      </c>
      <c r="AW14" s="76">
        <v>9</v>
      </c>
    </row>
    <row r="15" spans="1:49" ht="15.75">
      <c r="A15" s="140">
        <v>111</v>
      </c>
      <c r="B15" s="146" t="s">
        <v>147</v>
      </c>
      <c r="C15" s="143" t="s">
        <v>114</v>
      </c>
      <c r="D15" s="126" t="s">
        <v>115</v>
      </c>
      <c r="E15" s="4">
        <v>1</v>
      </c>
      <c r="F15" s="3">
        <v>1</v>
      </c>
      <c r="G15" s="3">
        <v>1</v>
      </c>
      <c r="H15" s="132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5">
        <v>0</v>
      </c>
      <c r="AE15" s="4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1</v>
      </c>
      <c r="AN15" s="5">
        <v>1</v>
      </c>
      <c r="AO15" s="29">
        <v>42197</v>
      </c>
      <c r="AP15" s="30">
        <v>0.410625</v>
      </c>
      <c r="AQ15" s="29">
        <v>42197</v>
      </c>
      <c r="AR15" s="30">
        <v>0.8786111111111111</v>
      </c>
      <c r="AS15" s="4">
        <v>0</v>
      </c>
      <c r="AT15" s="30">
        <v>0.46798611111111116</v>
      </c>
      <c r="AU15" s="56">
        <f t="shared" si="0"/>
        <v>27</v>
      </c>
      <c r="AV15" s="38">
        <v>13</v>
      </c>
      <c r="AW15" s="76">
        <v>8</v>
      </c>
    </row>
    <row r="16" spans="1:49" ht="15.75">
      <c r="A16" s="140">
        <v>164</v>
      </c>
      <c r="B16" s="146" t="s">
        <v>99</v>
      </c>
      <c r="C16" s="143" t="s">
        <v>72</v>
      </c>
      <c r="D16" s="126" t="s">
        <v>73</v>
      </c>
      <c r="E16" s="4">
        <v>1</v>
      </c>
      <c r="F16" s="3">
        <v>1</v>
      </c>
      <c r="G16" s="3">
        <v>1</v>
      </c>
      <c r="H16" s="132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0</v>
      </c>
      <c r="T16" s="3">
        <v>1</v>
      </c>
      <c r="U16" s="3">
        <v>1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5">
        <v>0</v>
      </c>
      <c r="AE16" s="4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>
        <v>1</v>
      </c>
      <c r="AN16" s="5">
        <v>1</v>
      </c>
      <c r="AO16" s="29">
        <v>42196</v>
      </c>
      <c r="AP16" s="30">
        <v>0.3005555555555555</v>
      </c>
      <c r="AQ16" s="29">
        <v>42197</v>
      </c>
      <c r="AR16" s="30">
        <v>0.05096064814814815</v>
      </c>
      <c r="AS16" s="4">
        <v>0</v>
      </c>
      <c r="AT16" s="30">
        <v>0.7504050925925926</v>
      </c>
      <c r="AU16" s="56">
        <f t="shared" si="0"/>
        <v>27</v>
      </c>
      <c r="AV16" s="38">
        <v>14</v>
      </c>
      <c r="AW16" s="76">
        <v>7</v>
      </c>
    </row>
    <row r="17" spans="1:49" ht="15.75">
      <c r="A17" s="140">
        <v>555</v>
      </c>
      <c r="B17" s="146" t="s">
        <v>187</v>
      </c>
      <c r="C17" s="143" t="s">
        <v>182</v>
      </c>
      <c r="D17" s="126" t="s">
        <v>183</v>
      </c>
      <c r="E17" s="4">
        <v>1</v>
      </c>
      <c r="F17" s="3">
        <v>1</v>
      </c>
      <c r="G17" s="3">
        <v>1</v>
      </c>
      <c r="H17" s="132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0</v>
      </c>
      <c r="T17" s="3">
        <v>1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5">
        <v>0</v>
      </c>
      <c r="AE17" s="4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0</v>
      </c>
      <c r="AM17" s="3">
        <v>1</v>
      </c>
      <c r="AN17" s="5">
        <v>1</v>
      </c>
      <c r="AO17" s="29">
        <v>42196</v>
      </c>
      <c r="AP17" s="30">
        <v>0.25430555555555556</v>
      </c>
      <c r="AQ17" s="29">
        <v>42196</v>
      </c>
      <c r="AR17" s="30">
        <v>0.6024884259259259</v>
      </c>
      <c r="AS17" s="4">
        <v>0</v>
      </c>
      <c r="AT17" s="30">
        <v>0.3481828703703704</v>
      </c>
      <c r="AU17" s="56">
        <f t="shared" si="0"/>
        <v>26</v>
      </c>
      <c r="AV17" s="38">
        <v>15</v>
      </c>
      <c r="AW17" s="76">
        <v>6</v>
      </c>
    </row>
    <row r="18" spans="1:49" ht="16.5" thickBot="1">
      <c r="A18" s="141">
        <v>705</v>
      </c>
      <c r="B18" s="147" t="s">
        <v>188</v>
      </c>
      <c r="C18" s="144" t="s">
        <v>184</v>
      </c>
      <c r="D18" s="138" t="s">
        <v>185</v>
      </c>
      <c r="E18" s="134">
        <v>1</v>
      </c>
      <c r="F18" s="135">
        <v>1</v>
      </c>
      <c r="G18" s="135">
        <v>1</v>
      </c>
      <c r="H18" s="136">
        <v>1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7">
        <v>0</v>
      </c>
      <c r="AE18" s="134">
        <v>0</v>
      </c>
      <c r="AF18" s="135">
        <v>1</v>
      </c>
      <c r="AG18" s="135">
        <v>0</v>
      </c>
      <c r="AH18" s="135">
        <v>1</v>
      </c>
      <c r="AI18" s="135">
        <v>1</v>
      </c>
      <c r="AJ18" s="135">
        <v>1</v>
      </c>
      <c r="AK18" s="135">
        <v>0</v>
      </c>
      <c r="AL18" s="135">
        <v>0</v>
      </c>
      <c r="AM18" s="135">
        <v>1</v>
      </c>
      <c r="AN18" s="137">
        <v>0</v>
      </c>
      <c r="AO18" s="150">
        <v>42196</v>
      </c>
      <c r="AP18" s="151">
        <v>0.38825231481481487</v>
      </c>
      <c r="AQ18" s="150">
        <v>42196</v>
      </c>
      <c r="AR18" s="151">
        <v>0.9164351851851852</v>
      </c>
      <c r="AS18" s="134">
        <v>0</v>
      </c>
      <c r="AT18" s="151">
        <v>0.5281828703703704</v>
      </c>
      <c r="AU18" s="154">
        <f t="shared" si="0"/>
        <v>9</v>
      </c>
      <c r="AV18" s="155">
        <v>16</v>
      </c>
      <c r="AW18" s="77">
        <v>5</v>
      </c>
    </row>
  </sheetData>
  <sheetProtection/>
  <mergeCells count="4">
    <mergeCell ref="A1:D1"/>
    <mergeCell ref="E1:AD1"/>
    <mergeCell ref="AE1:AN1"/>
    <mergeCell ref="AO1:A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0"/>
  <sheetViews>
    <sheetView showGridLines="0" zoomScalePageLayoutView="0" workbookViewId="0" topLeftCell="A1">
      <pane xSplit="4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9.7109375" style="0" customWidth="1"/>
    <col min="4" max="4" width="19.57421875" style="0" bestFit="1" customWidth="1"/>
    <col min="5" max="40" width="2.7109375" style="0" customWidth="1"/>
    <col min="41" max="42" width="13.28125" style="0" customWidth="1"/>
    <col min="43" max="43" width="13.421875" style="0" customWidth="1"/>
    <col min="44" max="44" width="13.28125" style="0" customWidth="1"/>
    <col min="45" max="45" width="5.28125" style="0" bestFit="1" customWidth="1"/>
    <col min="46" max="46" width="9.57421875" style="0" customWidth="1"/>
    <col min="47" max="47" width="6.7109375" style="0" bestFit="1" customWidth="1"/>
    <col min="48" max="48" width="8.28125" style="0" customWidth="1"/>
    <col min="49" max="49" width="9.140625" style="67" customWidth="1"/>
  </cols>
  <sheetData>
    <row r="1" spans="1:49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59"/>
      <c r="AP1" s="260"/>
      <c r="AQ1" s="260"/>
      <c r="AR1" s="260"/>
      <c r="AS1" s="260"/>
      <c r="AT1" s="260"/>
      <c r="AU1" s="260"/>
      <c r="AV1" s="261"/>
      <c r="AW1" s="67"/>
    </row>
    <row r="2" spans="1:49" s="2" customFormat="1" ht="15.75" thickBot="1">
      <c r="A2" s="96" t="s">
        <v>2</v>
      </c>
      <c r="B2" s="183" t="s">
        <v>3</v>
      </c>
      <c r="C2" s="97" t="s">
        <v>4</v>
      </c>
      <c r="D2" s="184" t="s">
        <v>5</v>
      </c>
      <c r="E2" s="185" t="s">
        <v>6</v>
      </c>
      <c r="F2" s="186" t="s">
        <v>7</v>
      </c>
      <c r="G2" s="186" t="s">
        <v>8</v>
      </c>
      <c r="H2" s="186" t="s">
        <v>9</v>
      </c>
      <c r="I2" s="186" t="s">
        <v>10</v>
      </c>
      <c r="J2" s="186" t="s">
        <v>11</v>
      </c>
      <c r="K2" s="186" t="s">
        <v>12</v>
      </c>
      <c r="L2" s="186" t="s">
        <v>13</v>
      </c>
      <c r="M2" s="186" t="s">
        <v>14</v>
      </c>
      <c r="N2" s="186" t="s">
        <v>15</v>
      </c>
      <c r="O2" s="186" t="s">
        <v>16</v>
      </c>
      <c r="P2" s="186" t="s">
        <v>17</v>
      </c>
      <c r="Q2" s="186" t="s">
        <v>18</v>
      </c>
      <c r="R2" s="186" t="s">
        <v>19</v>
      </c>
      <c r="S2" s="186" t="s">
        <v>20</v>
      </c>
      <c r="T2" s="186" t="s">
        <v>21</v>
      </c>
      <c r="U2" s="186" t="s">
        <v>22</v>
      </c>
      <c r="V2" s="186" t="s">
        <v>23</v>
      </c>
      <c r="W2" s="186" t="s">
        <v>24</v>
      </c>
      <c r="X2" s="186" t="s">
        <v>25</v>
      </c>
      <c r="Y2" s="186" t="s">
        <v>26</v>
      </c>
      <c r="Z2" s="186" t="s">
        <v>27</v>
      </c>
      <c r="AA2" s="186" t="s">
        <v>28</v>
      </c>
      <c r="AB2" s="186" t="s">
        <v>29</v>
      </c>
      <c r="AC2" s="186" t="s">
        <v>30</v>
      </c>
      <c r="AD2" s="187" t="s">
        <v>31</v>
      </c>
      <c r="AE2" s="188">
        <v>1</v>
      </c>
      <c r="AF2" s="189">
        <v>2</v>
      </c>
      <c r="AG2" s="189">
        <v>3</v>
      </c>
      <c r="AH2" s="189">
        <v>4</v>
      </c>
      <c r="AI2" s="189">
        <v>5</v>
      </c>
      <c r="AJ2" s="189">
        <v>6</v>
      </c>
      <c r="AK2" s="189">
        <v>7</v>
      </c>
      <c r="AL2" s="189">
        <v>8</v>
      </c>
      <c r="AM2" s="189">
        <v>9</v>
      </c>
      <c r="AN2" s="190">
        <v>10</v>
      </c>
      <c r="AO2" s="156" t="s">
        <v>32</v>
      </c>
      <c r="AP2" s="157" t="s">
        <v>33</v>
      </c>
      <c r="AQ2" s="156" t="s">
        <v>34</v>
      </c>
      <c r="AR2" s="157" t="s">
        <v>35</v>
      </c>
      <c r="AS2" s="156" t="s">
        <v>36</v>
      </c>
      <c r="AT2" s="157" t="s">
        <v>37</v>
      </c>
      <c r="AU2" s="158" t="s">
        <v>38</v>
      </c>
      <c r="AV2" s="159" t="s">
        <v>39</v>
      </c>
      <c r="AW2" s="160" t="s">
        <v>157</v>
      </c>
    </row>
    <row r="3" spans="1:49" ht="15.75">
      <c r="A3" s="167">
        <v>315</v>
      </c>
      <c r="B3" s="145" t="s">
        <v>93</v>
      </c>
      <c r="C3" s="123" t="s">
        <v>55</v>
      </c>
      <c r="D3" s="124" t="s">
        <v>54</v>
      </c>
      <c r="E3" s="117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174">
        <v>1</v>
      </c>
      <c r="AE3" s="21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3">
        <v>1</v>
      </c>
      <c r="AO3" s="148">
        <v>42218</v>
      </c>
      <c r="AP3" s="149">
        <v>0.23748842592592592</v>
      </c>
      <c r="AQ3" s="175">
        <v>42218</v>
      </c>
      <c r="AR3" s="176">
        <v>0.47535879629629635</v>
      </c>
      <c r="AS3" s="21">
        <v>0</v>
      </c>
      <c r="AT3" s="149">
        <v>0.23787037037037037</v>
      </c>
      <c r="AU3" s="177">
        <v>36</v>
      </c>
      <c r="AV3" s="114">
        <v>1</v>
      </c>
      <c r="AW3" s="153">
        <v>20</v>
      </c>
    </row>
    <row r="4" spans="1:49" ht="15.75">
      <c r="A4" s="168" t="s">
        <v>80</v>
      </c>
      <c r="B4" s="146" t="s">
        <v>140</v>
      </c>
      <c r="C4" s="125" t="s">
        <v>42</v>
      </c>
      <c r="D4" s="126" t="s">
        <v>43</v>
      </c>
      <c r="E4" s="166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165">
        <v>1</v>
      </c>
      <c r="AE4" s="4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5">
        <v>1</v>
      </c>
      <c r="AO4" s="29">
        <v>42217</v>
      </c>
      <c r="AP4" s="30">
        <v>0.3458449074074074</v>
      </c>
      <c r="AQ4" s="171">
        <v>42217</v>
      </c>
      <c r="AR4" s="172">
        <v>0.6765972222222222</v>
      </c>
      <c r="AS4" s="4">
        <v>0</v>
      </c>
      <c r="AT4" s="30">
        <v>0.3307523148148148</v>
      </c>
      <c r="AU4" s="173">
        <v>36</v>
      </c>
      <c r="AV4" s="38">
        <v>2</v>
      </c>
      <c r="AW4" s="76">
        <v>19</v>
      </c>
    </row>
    <row r="5" spans="1:49" ht="15.75">
      <c r="A5" s="168" t="s">
        <v>81</v>
      </c>
      <c r="B5" s="146" t="s">
        <v>193</v>
      </c>
      <c r="C5" s="125" t="s">
        <v>44</v>
      </c>
      <c r="D5" s="126" t="s">
        <v>45</v>
      </c>
      <c r="E5" s="166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165">
        <v>1</v>
      </c>
      <c r="AE5" s="4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5">
        <v>1</v>
      </c>
      <c r="AO5" s="29">
        <v>42217</v>
      </c>
      <c r="AP5" s="30">
        <v>0.4320717592592593</v>
      </c>
      <c r="AQ5" s="171">
        <v>42217</v>
      </c>
      <c r="AR5" s="172">
        <v>0.8265046296296297</v>
      </c>
      <c r="AS5" s="4">
        <v>0</v>
      </c>
      <c r="AT5" s="30">
        <v>0.39443287037037034</v>
      </c>
      <c r="AU5" s="173">
        <v>36</v>
      </c>
      <c r="AV5" s="38">
        <v>3</v>
      </c>
      <c r="AW5" s="76">
        <v>18</v>
      </c>
    </row>
    <row r="6" spans="1:49" ht="15.75">
      <c r="A6" s="168" t="s">
        <v>86</v>
      </c>
      <c r="B6" s="146" t="s">
        <v>171</v>
      </c>
      <c r="C6" s="125" t="s">
        <v>164</v>
      </c>
      <c r="D6" s="126" t="s">
        <v>68</v>
      </c>
      <c r="E6" s="166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165">
        <v>1</v>
      </c>
      <c r="AE6" s="4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5">
        <v>1</v>
      </c>
      <c r="AO6" s="29">
        <v>42217</v>
      </c>
      <c r="AP6" s="30">
        <v>0.43571759259259263</v>
      </c>
      <c r="AQ6" s="171">
        <v>42217</v>
      </c>
      <c r="AR6" s="172">
        <v>0.852175925925926</v>
      </c>
      <c r="AS6" s="4">
        <v>0</v>
      </c>
      <c r="AT6" s="30">
        <v>0.4164583333333333</v>
      </c>
      <c r="AU6" s="173">
        <v>36</v>
      </c>
      <c r="AV6" s="38">
        <v>4</v>
      </c>
      <c r="AW6" s="76">
        <v>17</v>
      </c>
    </row>
    <row r="7" spans="1:49" ht="15.75">
      <c r="A7" s="168" t="s">
        <v>79</v>
      </c>
      <c r="B7" s="146" t="s">
        <v>88</v>
      </c>
      <c r="C7" s="125" t="s">
        <v>40</v>
      </c>
      <c r="D7" s="126" t="s">
        <v>194</v>
      </c>
      <c r="E7" s="166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165">
        <v>1</v>
      </c>
      <c r="AE7" s="4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5">
        <v>1</v>
      </c>
      <c r="AO7" s="29">
        <v>42217</v>
      </c>
      <c r="AP7" s="30">
        <v>0.5575578703703704</v>
      </c>
      <c r="AQ7" s="171">
        <v>42218</v>
      </c>
      <c r="AR7" s="172">
        <v>0.006423611111111112</v>
      </c>
      <c r="AS7" s="4">
        <v>0</v>
      </c>
      <c r="AT7" s="30">
        <v>0.44886574074074076</v>
      </c>
      <c r="AU7" s="173">
        <v>36</v>
      </c>
      <c r="AV7" s="38">
        <v>5</v>
      </c>
      <c r="AW7" s="76">
        <v>16</v>
      </c>
    </row>
    <row r="8" spans="1:49" ht="15.75">
      <c r="A8" s="168" t="s">
        <v>82</v>
      </c>
      <c r="B8" s="146" t="s">
        <v>89</v>
      </c>
      <c r="C8" s="125" t="s">
        <v>46</v>
      </c>
      <c r="D8" s="126" t="s">
        <v>47</v>
      </c>
      <c r="E8" s="166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65">
        <v>1</v>
      </c>
      <c r="AE8" s="4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5">
        <v>1</v>
      </c>
      <c r="AO8" s="29">
        <v>42217</v>
      </c>
      <c r="AP8" s="30">
        <v>0.401712962962963</v>
      </c>
      <c r="AQ8" s="171">
        <v>42217</v>
      </c>
      <c r="AR8" s="172">
        <v>0.8551851851851852</v>
      </c>
      <c r="AS8" s="4">
        <v>0</v>
      </c>
      <c r="AT8" s="30">
        <v>0.4534722222222222</v>
      </c>
      <c r="AU8" s="173">
        <v>36</v>
      </c>
      <c r="AV8" s="38">
        <v>6</v>
      </c>
      <c r="AW8" s="76">
        <v>15</v>
      </c>
    </row>
    <row r="9" spans="1:49" ht="15.75">
      <c r="A9" s="168">
        <v>547</v>
      </c>
      <c r="B9" s="146" t="s">
        <v>186</v>
      </c>
      <c r="C9" s="125" t="s">
        <v>180</v>
      </c>
      <c r="D9" s="126" t="s">
        <v>181</v>
      </c>
      <c r="E9" s="166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165">
        <v>1</v>
      </c>
      <c r="AE9" s="4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5">
        <v>1</v>
      </c>
      <c r="AO9" s="29">
        <v>42217</v>
      </c>
      <c r="AP9" s="30">
        <v>0.2600694444444444</v>
      </c>
      <c r="AQ9" s="171">
        <v>42217</v>
      </c>
      <c r="AR9" s="172">
        <v>0.7412037037037037</v>
      </c>
      <c r="AS9" s="4">
        <v>0</v>
      </c>
      <c r="AT9" s="30">
        <v>0.4811342592592593</v>
      </c>
      <c r="AU9" s="173">
        <v>36</v>
      </c>
      <c r="AV9" s="38">
        <v>7</v>
      </c>
      <c r="AW9" s="76">
        <v>14</v>
      </c>
    </row>
    <row r="10" spans="1:49" ht="16.5" thickBot="1">
      <c r="A10" s="169">
        <v>790</v>
      </c>
      <c r="B10" s="147" t="s">
        <v>95</v>
      </c>
      <c r="C10" s="170" t="s">
        <v>58</v>
      </c>
      <c r="D10" s="138" t="s">
        <v>59</v>
      </c>
      <c r="E10" s="178">
        <v>1</v>
      </c>
      <c r="F10" s="135">
        <v>1</v>
      </c>
      <c r="G10" s="135">
        <v>1</v>
      </c>
      <c r="H10" s="135">
        <v>1</v>
      </c>
      <c r="I10" s="135">
        <v>1</v>
      </c>
      <c r="J10" s="135">
        <v>1</v>
      </c>
      <c r="K10" s="135">
        <v>1</v>
      </c>
      <c r="L10" s="135">
        <v>1</v>
      </c>
      <c r="M10" s="135">
        <v>1</v>
      </c>
      <c r="N10" s="135">
        <v>1</v>
      </c>
      <c r="O10" s="135">
        <v>1</v>
      </c>
      <c r="P10" s="135">
        <v>1</v>
      </c>
      <c r="Q10" s="135">
        <v>1</v>
      </c>
      <c r="R10" s="135">
        <v>1</v>
      </c>
      <c r="S10" s="135">
        <v>1</v>
      </c>
      <c r="T10" s="135">
        <v>1</v>
      </c>
      <c r="U10" s="135">
        <v>1</v>
      </c>
      <c r="V10" s="135">
        <v>1</v>
      </c>
      <c r="W10" s="135">
        <v>1</v>
      </c>
      <c r="X10" s="135">
        <v>1</v>
      </c>
      <c r="Y10" s="135">
        <v>1</v>
      </c>
      <c r="Z10" s="135">
        <v>1</v>
      </c>
      <c r="AA10" s="135">
        <v>1</v>
      </c>
      <c r="AB10" s="135">
        <v>1</v>
      </c>
      <c r="AC10" s="135">
        <v>1</v>
      </c>
      <c r="AD10" s="179">
        <v>1</v>
      </c>
      <c r="AE10" s="134">
        <v>1</v>
      </c>
      <c r="AF10" s="135">
        <v>1</v>
      </c>
      <c r="AG10" s="135">
        <v>1</v>
      </c>
      <c r="AH10" s="135">
        <v>1</v>
      </c>
      <c r="AI10" s="135">
        <v>1</v>
      </c>
      <c r="AJ10" s="135">
        <v>1</v>
      </c>
      <c r="AK10" s="135">
        <v>1</v>
      </c>
      <c r="AL10" s="135">
        <v>1</v>
      </c>
      <c r="AM10" s="135">
        <v>1</v>
      </c>
      <c r="AN10" s="137">
        <v>1</v>
      </c>
      <c r="AO10" s="150">
        <v>42218</v>
      </c>
      <c r="AP10" s="151">
        <v>0.3182523148148148</v>
      </c>
      <c r="AQ10" s="180">
        <v>42218</v>
      </c>
      <c r="AR10" s="181">
        <v>0.8100694444444444</v>
      </c>
      <c r="AS10" s="134">
        <v>0</v>
      </c>
      <c r="AT10" s="151">
        <v>0.49181712962962965</v>
      </c>
      <c r="AU10" s="182">
        <v>36</v>
      </c>
      <c r="AV10" s="155">
        <v>8</v>
      </c>
      <c r="AW10" s="77">
        <v>13</v>
      </c>
    </row>
  </sheetData>
  <sheetProtection/>
  <mergeCells count="4">
    <mergeCell ref="A1:D1"/>
    <mergeCell ref="E1:AD1"/>
    <mergeCell ref="AE1:AN1"/>
    <mergeCell ref="AO1:A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"/>
  <sheetViews>
    <sheetView showGridLines="0" zoomScalePageLayoutView="0" workbookViewId="0" topLeftCell="A1">
      <pane xSplit="4" ySplit="2" topLeftCell="A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19" sqref="N19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9.7109375" style="0" customWidth="1"/>
    <col min="4" max="4" width="19.57421875" style="0" bestFit="1" customWidth="1"/>
    <col min="5" max="40" width="2.7109375" style="0" customWidth="1"/>
    <col min="41" max="42" width="13.28125" style="0" customWidth="1"/>
    <col min="43" max="43" width="13.421875" style="0" customWidth="1"/>
    <col min="44" max="44" width="13.28125" style="0" customWidth="1"/>
    <col min="45" max="45" width="5.28125" style="0" bestFit="1" customWidth="1"/>
    <col min="46" max="46" width="9.57421875" style="0" customWidth="1"/>
    <col min="47" max="47" width="6.7109375" style="0" bestFit="1" customWidth="1"/>
    <col min="48" max="48" width="8.28125" style="0" customWidth="1"/>
    <col min="49" max="49" width="9.140625" style="67" customWidth="1"/>
  </cols>
  <sheetData>
    <row r="1" spans="1:49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59"/>
      <c r="AP1" s="260"/>
      <c r="AQ1" s="260"/>
      <c r="AR1" s="260"/>
      <c r="AS1" s="260"/>
      <c r="AT1" s="260"/>
      <c r="AU1" s="260"/>
      <c r="AV1" s="261"/>
      <c r="AW1" s="67"/>
    </row>
    <row r="2" spans="1:49" s="2" customFormat="1" ht="15.75" thickBot="1">
      <c r="A2" s="96" t="s">
        <v>2</v>
      </c>
      <c r="B2" s="183" t="s">
        <v>3</v>
      </c>
      <c r="C2" s="97" t="s">
        <v>4</v>
      </c>
      <c r="D2" s="184" t="s">
        <v>5</v>
      </c>
      <c r="E2" s="185" t="s">
        <v>6</v>
      </c>
      <c r="F2" s="186" t="s">
        <v>7</v>
      </c>
      <c r="G2" s="186" t="s">
        <v>8</v>
      </c>
      <c r="H2" s="186" t="s">
        <v>9</v>
      </c>
      <c r="I2" s="186" t="s">
        <v>10</v>
      </c>
      <c r="J2" s="186" t="s">
        <v>11</v>
      </c>
      <c r="K2" s="186" t="s">
        <v>12</v>
      </c>
      <c r="L2" s="186" t="s">
        <v>13</v>
      </c>
      <c r="M2" s="186" t="s">
        <v>14</v>
      </c>
      <c r="N2" s="186" t="s">
        <v>15</v>
      </c>
      <c r="O2" s="186" t="s">
        <v>16</v>
      </c>
      <c r="P2" s="186" t="s">
        <v>17</v>
      </c>
      <c r="Q2" s="186" t="s">
        <v>18</v>
      </c>
      <c r="R2" s="186" t="s">
        <v>19</v>
      </c>
      <c r="S2" s="186" t="s">
        <v>20</v>
      </c>
      <c r="T2" s="186" t="s">
        <v>21</v>
      </c>
      <c r="U2" s="186" t="s">
        <v>22</v>
      </c>
      <c r="V2" s="186" t="s">
        <v>23</v>
      </c>
      <c r="W2" s="186" t="s">
        <v>24</v>
      </c>
      <c r="X2" s="186" t="s">
        <v>25</v>
      </c>
      <c r="Y2" s="186" t="s">
        <v>26</v>
      </c>
      <c r="Z2" s="186" t="s">
        <v>27</v>
      </c>
      <c r="AA2" s="186" t="s">
        <v>28</v>
      </c>
      <c r="AB2" s="186" t="s">
        <v>29</v>
      </c>
      <c r="AC2" s="186" t="s">
        <v>30</v>
      </c>
      <c r="AD2" s="187" t="s">
        <v>31</v>
      </c>
      <c r="AE2" s="188">
        <v>1</v>
      </c>
      <c r="AF2" s="189">
        <v>2</v>
      </c>
      <c r="AG2" s="189">
        <v>3</v>
      </c>
      <c r="AH2" s="189">
        <v>4</v>
      </c>
      <c r="AI2" s="189">
        <v>5</v>
      </c>
      <c r="AJ2" s="189">
        <v>6</v>
      </c>
      <c r="AK2" s="189">
        <v>7</v>
      </c>
      <c r="AL2" s="189">
        <v>8</v>
      </c>
      <c r="AM2" s="189">
        <v>9</v>
      </c>
      <c r="AN2" s="190">
        <v>10</v>
      </c>
      <c r="AO2" s="156" t="s">
        <v>32</v>
      </c>
      <c r="AP2" s="157" t="s">
        <v>33</v>
      </c>
      <c r="AQ2" s="156" t="s">
        <v>34</v>
      </c>
      <c r="AR2" s="157" t="s">
        <v>35</v>
      </c>
      <c r="AS2" s="156" t="s">
        <v>36</v>
      </c>
      <c r="AT2" s="157" t="s">
        <v>37</v>
      </c>
      <c r="AU2" s="158" t="s">
        <v>38</v>
      </c>
      <c r="AV2" s="110" t="s">
        <v>39</v>
      </c>
      <c r="AW2" s="198" t="s">
        <v>157</v>
      </c>
    </row>
    <row r="3" spans="1:49" ht="15.75">
      <c r="A3" s="210" t="s">
        <v>80</v>
      </c>
      <c r="B3" s="145" t="s">
        <v>140</v>
      </c>
      <c r="C3" s="213" t="s">
        <v>42</v>
      </c>
      <c r="D3" s="214" t="s">
        <v>43</v>
      </c>
      <c r="E3" s="117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174">
        <v>1</v>
      </c>
      <c r="AE3" s="21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3">
        <v>1</v>
      </c>
      <c r="AO3" s="148">
        <v>42267</v>
      </c>
      <c r="AP3" s="112">
        <v>0.305462962962963</v>
      </c>
      <c r="AQ3" s="111">
        <v>42267</v>
      </c>
      <c r="AR3" s="112">
        <v>0.6460763888888889</v>
      </c>
      <c r="AS3" s="22">
        <v>0</v>
      </c>
      <c r="AT3" s="149">
        <v>0.3406134259259259</v>
      </c>
      <c r="AU3" s="207">
        <f aca="true" t="shared" si="0" ref="AU3:AU16">SUM(E3:AN3)</f>
        <v>36</v>
      </c>
      <c r="AV3" s="202">
        <v>1</v>
      </c>
      <c r="AW3" s="199">
        <v>20</v>
      </c>
    </row>
    <row r="4" spans="1:49" ht="15.75">
      <c r="A4" s="211">
        <v>547</v>
      </c>
      <c r="B4" s="146" t="s">
        <v>186</v>
      </c>
      <c r="C4" s="42" t="s">
        <v>180</v>
      </c>
      <c r="D4" s="43" t="s">
        <v>181</v>
      </c>
      <c r="E4" s="19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193">
        <v>1</v>
      </c>
      <c r="AE4" s="4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5">
        <v>1</v>
      </c>
      <c r="AO4" s="29">
        <v>42266</v>
      </c>
      <c r="AP4" s="101">
        <v>0.2762037037037037</v>
      </c>
      <c r="AQ4" s="100">
        <v>42266</v>
      </c>
      <c r="AR4" s="101">
        <v>0.625150462962963</v>
      </c>
      <c r="AS4" s="3">
        <v>0</v>
      </c>
      <c r="AT4" s="30">
        <v>0.3489467592592593</v>
      </c>
      <c r="AU4" s="208">
        <f t="shared" si="0"/>
        <v>36</v>
      </c>
      <c r="AV4" s="203">
        <v>2</v>
      </c>
      <c r="AW4" s="200">
        <v>19</v>
      </c>
    </row>
    <row r="5" spans="1:49" ht="16.5" customHeight="1">
      <c r="A5" s="211">
        <v>878</v>
      </c>
      <c r="B5" s="146" t="s">
        <v>91</v>
      </c>
      <c r="C5" s="42" t="s">
        <v>163</v>
      </c>
      <c r="D5" s="43" t="s">
        <v>50</v>
      </c>
      <c r="E5" s="19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193">
        <v>1</v>
      </c>
      <c r="AE5" s="4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5">
        <v>1</v>
      </c>
      <c r="AO5" s="29">
        <v>42266</v>
      </c>
      <c r="AP5" s="101">
        <v>0.6502083333333334</v>
      </c>
      <c r="AQ5" s="100">
        <v>42267</v>
      </c>
      <c r="AR5" s="101">
        <v>0.02890046296296296</v>
      </c>
      <c r="AS5" s="3">
        <v>0</v>
      </c>
      <c r="AT5" s="30">
        <v>0.37869212962962967</v>
      </c>
      <c r="AU5" s="208">
        <f t="shared" si="0"/>
        <v>36</v>
      </c>
      <c r="AV5" s="203">
        <v>3</v>
      </c>
      <c r="AW5" s="200">
        <v>18</v>
      </c>
    </row>
    <row r="6" spans="1:49" ht="15.75">
      <c r="A6" s="211" t="s">
        <v>79</v>
      </c>
      <c r="B6" s="146" t="s">
        <v>88</v>
      </c>
      <c r="C6" s="42" t="s">
        <v>40</v>
      </c>
      <c r="D6" s="43" t="s">
        <v>194</v>
      </c>
      <c r="E6" s="19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193">
        <v>1</v>
      </c>
      <c r="AE6" s="4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5">
        <v>1</v>
      </c>
      <c r="AO6" s="29">
        <v>42267</v>
      </c>
      <c r="AP6" s="101">
        <v>0.2507986111111111</v>
      </c>
      <c r="AQ6" s="100">
        <v>42267</v>
      </c>
      <c r="AR6" s="101">
        <v>0.6318981481481482</v>
      </c>
      <c r="AS6" s="3">
        <v>0</v>
      </c>
      <c r="AT6" s="30">
        <v>0.3810995370370371</v>
      </c>
      <c r="AU6" s="208">
        <f t="shared" si="0"/>
        <v>36</v>
      </c>
      <c r="AV6" s="203">
        <v>4</v>
      </c>
      <c r="AW6" s="200">
        <v>17</v>
      </c>
    </row>
    <row r="7" spans="1:49" ht="15.75">
      <c r="A7" s="211" t="s">
        <v>82</v>
      </c>
      <c r="B7" s="146" t="s">
        <v>89</v>
      </c>
      <c r="C7" s="42" t="s">
        <v>46</v>
      </c>
      <c r="D7" s="43" t="s">
        <v>47</v>
      </c>
      <c r="E7" s="19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193">
        <v>1</v>
      </c>
      <c r="AE7" s="4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5">
        <v>1</v>
      </c>
      <c r="AO7" s="29">
        <v>42266</v>
      </c>
      <c r="AP7" s="101">
        <v>0.4034259259259259</v>
      </c>
      <c r="AQ7" s="100">
        <v>42266</v>
      </c>
      <c r="AR7" s="101">
        <v>0.7916550925925926</v>
      </c>
      <c r="AS7" s="3">
        <v>0</v>
      </c>
      <c r="AT7" s="30">
        <v>0.3882291666666667</v>
      </c>
      <c r="AU7" s="208">
        <f t="shared" si="0"/>
        <v>36</v>
      </c>
      <c r="AV7" s="203">
        <v>5</v>
      </c>
      <c r="AW7" s="200">
        <v>16</v>
      </c>
    </row>
    <row r="8" spans="1:49" ht="16.5" customHeight="1">
      <c r="A8" s="211">
        <v>768</v>
      </c>
      <c r="B8" s="146" t="s">
        <v>204</v>
      </c>
      <c r="C8" s="42" t="s">
        <v>199</v>
      </c>
      <c r="D8" s="43" t="s">
        <v>200</v>
      </c>
      <c r="E8" s="19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93">
        <v>1</v>
      </c>
      <c r="AE8" s="4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5">
        <v>1</v>
      </c>
      <c r="AO8" s="29">
        <v>42266</v>
      </c>
      <c r="AP8" s="101">
        <v>0.4743402777777778</v>
      </c>
      <c r="AQ8" s="100">
        <v>42266</v>
      </c>
      <c r="AR8" s="101">
        <v>0.8881134259259259</v>
      </c>
      <c r="AS8" s="3">
        <v>0</v>
      </c>
      <c r="AT8" s="30">
        <v>0.41377314814814814</v>
      </c>
      <c r="AU8" s="208">
        <f t="shared" si="0"/>
        <v>36</v>
      </c>
      <c r="AV8" s="203">
        <v>6</v>
      </c>
      <c r="AW8" s="200">
        <v>15</v>
      </c>
    </row>
    <row r="9" spans="1:49" ht="15.75">
      <c r="A9" s="211">
        <v>315</v>
      </c>
      <c r="B9" s="146" t="s">
        <v>93</v>
      </c>
      <c r="C9" s="42" t="s">
        <v>55</v>
      </c>
      <c r="D9" s="43" t="s">
        <v>54</v>
      </c>
      <c r="E9" s="19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193">
        <v>1</v>
      </c>
      <c r="AE9" s="4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5">
        <v>1</v>
      </c>
      <c r="AO9" s="29">
        <v>42267</v>
      </c>
      <c r="AP9" s="101">
        <v>0.27751157407407406</v>
      </c>
      <c r="AQ9" s="100">
        <v>42267</v>
      </c>
      <c r="AR9" s="101">
        <v>0.6919328703703704</v>
      </c>
      <c r="AS9" s="3">
        <v>0</v>
      </c>
      <c r="AT9" s="30">
        <v>0.4144212962962963</v>
      </c>
      <c r="AU9" s="208">
        <f t="shared" si="0"/>
        <v>36</v>
      </c>
      <c r="AV9" s="203">
        <v>7</v>
      </c>
      <c r="AW9" s="200">
        <v>14</v>
      </c>
    </row>
    <row r="10" spans="1:49" ht="15.75">
      <c r="A10" s="211">
        <v>705</v>
      </c>
      <c r="B10" s="146" t="s">
        <v>188</v>
      </c>
      <c r="C10" s="42" t="s">
        <v>184</v>
      </c>
      <c r="D10" s="43" t="s">
        <v>185</v>
      </c>
      <c r="E10" s="19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193">
        <v>1</v>
      </c>
      <c r="AE10" s="4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5">
        <v>1</v>
      </c>
      <c r="AO10" s="29">
        <v>42266</v>
      </c>
      <c r="AP10" s="101">
        <v>0.402650462962963</v>
      </c>
      <c r="AQ10" s="100">
        <v>42267</v>
      </c>
      <c r="AR10" s="101">
        <v>0.6763078703703704</v>
      </c>
      <c r="AS10" s="3">
        <v>1</v>
      </c>
      <c r="AT10" s="30">
        <v>0.2736574074074074</v>
      </c>
      <c r="AU10" s="208">
        <f t="shared" si="0"/>
        <v>36</v>
      </c>
      <c r="AV10" s="203">
        <v>8</v>
      </c>
      <c r="AW10" s="200">
        <v>13</v>
      </c>
    </row>
    <row r="11" spans="1:49" ht="15.75">
      <c r="A11" s="211">
        <v>606</v>
      </c>
      <c r="B11" s="146" t="s">
        <v>94</v>
      </c>
      <c r="C11" s="42" t="s">
        <v>56</v>
      </c>
      <c r="D11" s="43" t="s">
        <v>57</v>
      </c>
      <c r="E11" s="19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3">
        <v>1</v>
      </c>
      <c r="AD11" s="193">
        <v>0</v>
      </c>
      <c r="AE11" s="4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5">
        <v>1</v>
      </c>
      <c r="AO11" s="29">
        <v>42266</v>
      </c>
      <c r="AP11" s="101">
        <v>0.4012384259259259</v>
      </c>
      <c r="AQ11" s="100">
        <v>42266</v>
      </c>
      <c r="AR11" s="101">
        <v>0.9018402777777778</v>
      </c>
      <c r="AS11" s="3">
        <v>0</v>
      </c>
      <c r="AT11" s="30">
        <v>0.5006018518518519</v>
      </c>
      <c r="AU11" s="208">
        <f t="shared" si="0"/>
        <v>34</v>
      </c>
      <c r="AV11" s="203">
        <v>9</v>
      </c>
      <c r="AW11" s="200">
        <v>12</v>
      </c>
    </row>
    <row r="12" spans="1:49" ht="15.75">
      <c r="A12" s="211">
        <v>790</v>
      </c>
      <c r="B12" s="146" t="s">
        <v>95</v>
      </c>
      <c r="C12" s="42" t="s">
        <v>58</v>
      </c>
      <c r="D12" s="43" t="s">
        <v>59</v>
      </c>
      <c r="E12" s="19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0</v>
      </c>
      <c r="Y12" s="3">
        <v>1</v>
      </c>
      <c r="Z12" s="3">
        <v>0</v>
      </c>
      <c r="AA12" s="3">
        <v>1</v>
      </c>
      <c r="AB12" s="3">
        <v>0</v>
      </c>
      <c r="AC12" s="3">
        <v>1</v>
      </c>
      <c r="AD12" s="193">
        <v>1</v>
      </c>
      <c r="AE12" s="4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5">
        <v>1</v>
      </c>
      <c r="AO12" s="29">
        <v>42267</v>
      </c>
      <c r="AP12" s="101">
        <v>0.4545949074074074</v>
      </c>
      <c r="AQ12" s="100">
        <v>42267</v>
      </c>
      <c r="AR12" s="101">
        <v>0.8124074074074074</v>
      </c>
      <c r="AS12" s="3">
        <v>0</v>
      </c>
      <c r="AT12" s="30">
        <v>0.35781250000000003</v>
      </c>
      <c r="AU12" s="208">
        <f t="shared" si="0"/>
        <v>33</v>
      </c>
      <c r="AV12" s="203">
        <v>10</v>
      </c>
      <c r="AW12" s="200">
        <v>11</v>
      </c>
    </row>
    <row r="13" spans="1:49" ht="15.75">
      <c r="A13" s="211">
        <v>555</v>
      </c>
      <c r="B13" s="146" t="s">
        <v>187</v>
      </c>
      <c r="C13" s="42" t="s">
        <v>182</v>
      </c>
      <c r="D13" s="43" t="s">
        <v>183</v>
      </c>
      <c r="E13" s="194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0</v>
      </c>
      <c r="Z13" s="3">
        <v>0</v>
      </c>
      <c r="AA13" s="3">
        <v>1</v>
      </c>
      <c r="AB13" s="3">
        <v>0</v>
      </c>
      <c r="AC13" s="3">
        <v>1</v>
      </c>
      <c r="AD13" s="193">
        <v>1</v>
      </c>
      <c r="AE13" s="4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5">
        <v>1</v>
      </c>
      <c r="AO13" s="29">
        <v>42266</v>
      </c>
      <c r="AP13" s="101">
        <v>0.4286921296296296</v>
      </c>
      <c r="AQ13" s="100">
        <v>42267</v>
      </c>
      <c r="AR13" s="101">
        <v>0.4273263888888889</v>
      </c>
      <c r="AS13" s="3">
        <v>0</v>
      </c>
      <c r="AT13" s="30">
        <v>0.9986342592592593</v>
      </c>
      <c r="AU13" s="208">
        <f t="shared" si="0"/>
        <v>33</v>
      </c>
      <c r="AV13" s="203">
        <v>11</v>
      </c>
      <c r="AW13" s="200">
        <v>10</v>
      </c>
    </row>
    <row r="14" spans="1:49" ht="15.75">
      <c r="A14" s="211" t="s">
        <v>203</v>
      </c>
      <c r="B14" s="146">
        <v>0</v>
      </c>
      <c r="C14" s="42" t="s">
        <v>201</v>
      </c>
      <c r="D14" s="43" t="s">
        <v>202</v>
      </c>
      <c r="E14" s="194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</v>
      </c>
      <c r="AD14" s="193">
        <v>0</v>
      </c>
      <c r="AE14" s="4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0</v>
      </c>
      <c r="AN14" s="5">
        <v>1</v>
      </c>
      <c r="AO14" s="29">
        <v>42266</v>
      </c>
      <c r="AP14" s="101">
        <v>0.2609953703703704</v>
      </c>
      <c r="AQ14" s="100">
        <v>42266</v>
      </c>
      <c r="AR14" s="101">
        <v>0.9959027777777778</v>
      </c>
      <c r="AS14" s="3">
        <v>0</v>
      </c>
      <c r="AT14" s="30">
        <v>0.7349074074074075</v>
      </c>
      <c r="AU14" s="208">
        <f t="shared" si="0"/>
        <v>29</v>
      </c>
      <c r="AV14" s="203">
        <v>12</v>
      </c>
      <c r="AW14" s="200">
        <v>9</v>
      </c>
    </row>
    <row r="15" spans="1:49" ht="15.75">
      <c r="A15" s="211" t="s">
        <v>177</v>
      </c>
      <c r="B15" s="146" t="s">
        <v>172</v>
      </c>
      <c r="C15" s="42" t="s">
        <v>165</v>
      </c>
      <c r="D15" s="43" t="s">
        <v>166</v>
      </c>
      <c r="E15" s="194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193">
        <v>0</v>
      </c>
      <c r="AE15" s="4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0</v>
      </c>
      <c r="AN15" s="5">
        <v>1</v>
      </c>
      <c r="AO15" s="29">
        <v>42266</v>
      </c>
      <c r="AP15" s="101">
        <v>0.39622685185185186</v>
      </c>
      <c r="AQ15" s="100">
        <v>42266</v>
      </c>
      <c r="AR15" s="101">
        <v>0.8971180555555556</v>
      </c>
      <c r="AS15" s="3">
        <v>0</v>
      </c>
      <c r="AT15" s="30">
        <v>0.5008912037037038</v>
      </c>
      <c r="AU15" s="208">
        <f t="shared" si="0"/>
        <v>28</v>
      </c>
      <c r="AV15" s="203">
        <v>13</v>
      </c>
      <c r="AW15" s="200">
        <v>8</v>
      </c>
    </row>
    <row r="16" spans="1:49" ht="16.5" thickBot="1">
      <c r="A16" s="212">
        <v>164</v>
      </c>
      <c r="B16" s="147" t="s">
        <v>99</v>
      </c>
      <c r="C16" s="44" t="s">
        <v>72</v>
      </c>
      <c r="D16" s="45" t="s">
        <v>73</v>
      </c>
      <c r="E16" s="178">
        <v>1</v>
      </c>
      <c r="F16" s="135">
        <v>1</v>
      </c>
      <c r="G16" s="135">
        <v>1</v>
      </c>
      <c r="H16" s="135">
        <v>1</v>
      </c>
      <c r="I16" s="135">
        <v>1</v>
      </c>
      <c r="J16" s="135">
        <v>1</v>
      </c>
      <c r="K16" s="135">
        <v>1</v>
      </c>
      <c r="L16" s="135">
        <v>1</v>
      </c>
      <c r="M16" s="135">
        <v>1</v>
      </c>
      <c r="N16" s="135">
        <v>1</v>
      </c>
      <c r="O16" s="135">
        <v>1</v>
      </c>
      <c r="P16" s="135">
        <v>1</v>
      </c>
      <c r="Q16" s="135">
        <v>0</v>
      </c>
      <c r="R16" s="135">
        <v>1</v>
      </c>
      <c r="S16" s="135">
        <v>1</v>
      </c>
      <c r="T16" s="135">
        <v>1</v>
      </c>
      <c r="U16" s="135">
        <v>0</v>
      </c>
      <c r="V16" s="135">
        <v>1</v>
      </c>
      <c r="W16" s="135">
        <v>1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79">
        <v>0</v>
      </c>
      <c r="AE16" s="134">
        <v>1</v>
      </c>
      <c r="AF16" s="135">
        <v>1</v>
      </c>
      <c r="AG16" s="135">
        <v>1</v>
      </c>
      <c r="AH16" s="135">
        <v>1</v>
      </c>
      <c r="AI16" s="135">
        <v>1</v>
      </c>
      <c r="AJ16" s="135">
        <v>0</v>
      </c>
      <c r="AK16" s="135">
        <v>1</v>
      </c>
      <c r="AL16" s="135">
        <v>1</v>
      </c>
      <c r="AM16" s="135">
        <v>0</v>
      </c>
      <c r="AN16" s="137">
        <v>1</v>
      </c>
      <c r="AO16" s="150">
        <v>42266</v>
      </c>
      <c r="AP16" s="206">
        <v>0.3249537037037037</v>
      </c>
      <c r="AQ16" s="205">
        <v>42267</v>
      </c>
      <c r="AR16" s="206">
        <v>0.4523842592592593</v>
      </c>
      <c r="AS16" s="135">
        <v>1</v>
      </c>
      <c r="AT16" s="151">
        <v>0.12743055555555555</v>
      </c>
      <c r="AU16" s="209">
        <f t="shared" si="0"/>
        <v>25</v>
      </c>
      <c r="AV16" s="204">
        <v>14</v>
      </c>
      <c r="AW16" s="201">
        <v>7</v>
      </c>
    </row>
  </sheetData>
  <sheetProtection/>
  <mergeCells count="4">
    <mergeCell ref="A1:D1"/>
    <mergeCell ref="E1:AD1"/>
    <mergeCell ref="AE1:AN1"/>
    <mergeCell ref="AO1:A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9"/>
  <sheetViews>
    <sheetView zoomScalePageLayoutView="0" workbookViewId="0" topLeftCell="A1">
      <pane xSplit="4" ySplit="2" topLeftCell="A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9.7109375" style="0" customWidth="1"/>
    <col min="4" max="4" width="19.57421875" style="0" bestFit="1" customWidth="1"/>
    <col min="5" max="44" width="2.7109375" style="0" customWidth="1"/>
    <col min="45" max="46" width="13.28125" style="0" customWidth="1"/>
    <col min="47" max="47" width="13.421875" style="0" customWidth="1"/>
    <col min="48" max="48" width="13.28125" style="0" customWidth="1"/>
    <col min="49" max="49" width="5.28125" style="0" bestFit="1" customWidth="1"/>
    <col min="50" max="50" width="9.57421875" style="0" customWidth="1"/>
    <col min="51" max="51" width="6.7109375" style="0" bestFit="1" customWidth="1"/>
    <col min="52" max="52" width="8.28125" style="0" customWidth="1"/>
    <col min="53" max="53" width="9.140625" style="67" customWidth="1"/>
  </cols>
  <sheetData>
    <row r="1" spans="1:53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71" t="s">
        <v>206</v>
      </c>
      <c r="AP1" s="272"/>
      <c r="AQ1" s="272"/>
      <c r="AR1" s="273"/>
      <c r="AS1" s="259"/>
      <c r="AT1" s="260"/>
      <c r="AU1" s="260"/>
      <c r="AV1" s="260"/>
      <c r="AW1" s="260"/>
      <c r="AX1" s="260"/>
      <c r="AY1" s="260"/>
      <c r="AZ1" s="261"/>
      <c r="BA1" s="67"/>
    </row>
    <row r="2" spans="1:53" s="2" customFormat="1" ht="15.75" thickBot="1">
      <c r="A2" s="96" t="s">
        <v>2</v>
      </c>
      <c r="B2" s="183" t="s">
        <v>3</v>
      </c>
      <c r="C2" s="97" t="s">
        <v>4</v>
      </c>
      <c r="D2" s="184" t="s">
        <v>5</v>
      </c>
      <c r="E2" s="185" t="s">
        <v>6</v>
      </c>
      <c r="F2" s="186" t="s">
        <v>7</v>
      </c>
      <c r="G2" s="186" t="s">
        <v>8</v>
      </c>
      <c r="H2" s="186" t="s">
        <v>9</v>
      </c>
      <c r="I2" s="186" t="s">
        <v>10</v>
      </c>
      <c r="J2" s="186" t="s">
        <v>11</v>
      </c>
      <c r="K2" s="186" t="s">
        <v>12</v>
      </c>
      <c r="L2" s="186" t="s">
        <v>13</v>
      </c>
      <c r="M2" s="186" t="s">
        <v>14</v>
      </c>
      <c r="N2" s="186" t="s">
        <v>15</v>
      </c>
      <c r="O2" s="186" t="s">
        <v>16</v>
      </c>
      <c r="P2" s="186" t="s">
        <v>17</v>
      </c>
      <c r="Q2" s="186" t="s">
        <v>18</v>
      </c>
      <c r="R2" s="186" t="s">
        <v>19</v>
      </c>
      <c r="S2" s="186" t="s">
        <v>20</v>
      </c>
      <c r="T2" s="186" t="s">
        <v>21</v>
      </c>
      <c r="U2" s="186" t="s">
        <v>22</v>
      </c>
      <c r="V2" s="186" t="s">
        <v>23</v>
      </c>
      <c r="W2" s="186" t="s">
        <v>24</v>
      </c>
      <c r="X2" s="186" t="s">
        <v>25</v>
      </c>
      <c r="Y2" s="186" t="s">
        <v>26</v>
      </c>
      <c r="Z2" s="186" t="s">
        <v>27</v>
      </c>
      <c r="AA2" s="186" t="s">
        <v>28</v>
      </c>
      <c r="AB2" s="186" t="s">
        <v>29</v>
      </c>
      <c r="AC2" s="186" t="s">
        <v>30</v>
      </c>
      <c r="AD2" s="187" t="s">
        <v>31</v>
      </c>
      <c r="AE2" s="188">
        <v>1</v>
      </c>
      <c r="AF2" s="189">
        <v>2</v>
      </c>
      <c r="AG2" s="189">
        <v>3</v>
      </c>
      <c r="AH2" s="189">
        <v>4</v>
      </c>
      <c r="AI2" s="189">
        <v>5</v>
      </c>
      <c r="AJ2" s="189">
        <v>6</v>
      </c>
      <c r="AK2" s="189">
        <v>7</v>
      </c>
      <c r="AL2" s="189">
        <v>8</v>
      </c>
      <c r="AM2" s="189">
        <v>9</v>
      </c>
      <c r="AN2" s="190">
        <v>10</v>
      </c>
      <c r="AO2" s="215">
        <v>1</v>
      </c>
      <c r="AP2" s="216">
        <v>2</v>
      </c>
      <c r="AQ2" s="216">
        <v>3</v>
      </c>
      <c r="AR2" s="216">
        <v>4</v>
      </c>
      <c r="AS2" s="156" t="s">
        <v>32</v>
      </c>
      <c r="AT2" s="157" t="s">
        <v>33</v>
      </c>
      <c r="AU2" s="156" t="s">
        <v>34</v>
      </c>
      <c r="AV2" s="157" t="s">
        <v>35</v>
      </c>
      <c r="AW2" s="156" t="s">
        <v>36</v>
      </c>
      <c r="AX2" s="157" t="s">
        <v>37</v>
      </c>
      <c r="AY2" s="158" t="s">
        <v>38</v>
      </c>
      <c r="AZ2" s="110" t="s">
        <v>39</v>
      </c>
      <c r="BA2" s="198" t="s">
        <v>157</v>
      </c>
    </row>
    <row r="3" spans="1:53" ht="15.75">
      <c r="A3" s="121" t="s">
        <v>79</v>
      </c>
      <c r="B3" s="145" t="s">
        <v>88</v>
      </c>
      <c r="C3" s="161" t="s">
        <v>40</v>
      </c>
      <c r="D3" s="217" t="s">
        <v>207</v>
      </c>
      <c r="E3" s="21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3">
        <v>1</v>
      </c>
      <c r="AE3" s="197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196">
        <v>1</v>
      </c>
      <c r="AO3" s="21">
        <v>1</v>
      </c>
      <c r="AP3" s="22">
        <v>1</v>
      </c>
      <c r="AQ3" s="22">
        <v>1</v>
      </c>
      <c r="AR3" s="23">
        <v>1</v>
      </c>
      <c r="AS3" s="171">
        <v>42295</v>
      </c>
      <c r="AT3" s="101">
        <v>0.26630787037037035</v>
      </c>
      <c r="AU3" s="100">
        <v>42295</v>
      </c>
      <c r="AV3" s="101">
        <v>0.5768171296296296</v>
      </c>
      <c r="AW3" s="3">
        <v>0</v>
      </c>
      <c r="AX3" s="101">
        <v>0.31050925925925926</v>
      </c>
      <c r="AY3" s="99">
        <v>40</v>
      </c>
      <c r="AZ3" s="202">
        <v>1</v>
      </c>
      <c r="BA3" s="199">
        <v>20</v>
      </c>
    </row>
    <row r="4" spans="1:53" ht="15.75">
      <c r="A4" s="121" t="s">
        <v>80</v>
      </c>
      <c r="B4" s="146" t="s">
        <v>140</v>
      </c>
      <c r="C4" s="161" t="s">
        <v>42</v>
      </c>
      <c r="D4" s="217" t="s">
        <v>43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5">
        <v>1</v>
      </c>
      <c r="AE4" s="197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196">
        <v>1</v>
      </c>
      <c r="AO4" s="4">
        <v>1</v>
      </c>
      <c r="AP4" s="3">
        <v>1</v>
      </c>
      <c r="AQ4" s="3">
        <v>1</v>
      </c>
      <c r="AR4" s="5">
        <v>1</v>
      </c>
      <c r="AS4" s="171">
        <v>42294</v>
      </c>
      <c r="AT4" s="101">
        <v>0.2863773148148148</v>
      </c>
      <c r="AU4" s="100">
        <v>42294</v>
      </c>
      <c r="AV4" s="101">
        <v>0.6700925925925926</v>
      </c>
      <c r="AW4" s="3">
        <v>0</v>
      </c>
      <c r="AX4" s="101">
        <v>0.38371527777777775</v>
      </c>
      <c r="AY4" s="99">
        <v>40</v>
      </c>
      <c r="AZ4" s="203">
        <v>2</v>
      </c>
      <c r="BA4" s="200">
        <v>19</v>
      </c>
    </row>
    <row r="5" spans="1:53" ht="16.5" customHeight="1">
      <c r="A5" s="121">
        <v>315</v>
      </c>
      <c r="B5" s="146" t="s">
        <v>93</v>
      </c>
      <c r="C5" s="161" t="s">
        <v>55</v>
      </c>
      <c r="D5" s="217" t="s">
        <v>54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5">
        <v>1</v>
      </c>
      <c r="AE5" s="197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196">
        <v>1</v>
      </c>
      <c r="AO5" s="4">
        <v>1</v>
      </c>
      <c r="AP5" s="3">
        <v>1</v>
      </c>
      <c r="AQ5" s="3">
        <v>1</v>
      </c>
      <c r="AR5" s="5">
        <v>1</v>
      </c>
      <c r="AS5" s="171">
        <v>42295</v>
      </c>
      <c r="AT5" s="101">
        <v>0.3056712962962963</v>
      </c>
      <c r="AU5" s="100">
        <v>42295</v>
      </c>
      <c r="AV5" s="101">
        <v>0.6917939814814815</v>
      </c>
      <c r="AW5" s="3">
        <v>0</v>
      </c>
      <c r="AX5" s="101">
        <v>0.38612268518518517</v>
      </c>
      <c r="AY5" s="99">
        <v>40</v>
      </c>
      <c r="AZ5" s="203">
        <v>3</v>
      </c>
      <c r="BA5" s="200">
        <v>18</v>
      </c>
    </row>
    <row r="6" spans="1:53" ht="15.75">
      <c r="A6" s="121">
        <v>123</v>
      </c>
      <c r="B6" s="146" t="s">
        <v>92</v>
      </c>
      <c r="C6" s="161" t="s">
        <v>52</v>
      </c>
      <c r="D6" s="217" t="s">
        <v>53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5">
        <v>1</v>
      </c>
      <c r="AE6" s="197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196">
        <v>1</v>
      </c>
      <c r="AO6" s="4">
        <v>1</v>
      </c>
      <c r="AP6" s="3">
        <v>1</v>
      </c>
      <c r="AQ6" s="3">
        <v>1</v>
      </c>
      <c r="AR6" s="5">
        <v>1</v>
      </c>
      <c r="AS6" s="171">
        <v>42294</v>
      </c>
      <c r="AT6" s="101">
        <v>0.3466666666666667</v>
      </c>
      <c r="AU6" s="100">
        <v>42295</v>
      </c>
      <c r="AV6" s="101">
        <v>0.0835763888888889</v>
      </c>
      <c r="AW6" s="3">
        <v>0</v>
      </c>
      <c r="AX6" s="101">
        <v>0.7369097222222223</v>
      </c>
      <c r="AY6" s="99">
        <v>40</v>
      </c>
      <c r="AZ6" s="203">
        <v>4</v>
      </c>
      <c r="BA6" s="200">
        <v>17</v>
      </c>
    </row>
    <row r="7" spans="1:53" ht="15.75">
      <c r="A7" s="121">
        <v>555</v>
      </c>
      <c r="B7" s="146" t="s">
        <v>187</v>
      </c>
      <c r="C7" s="161" t="s">
        <v>182</v>
      </c>
      <c r="D7" s="217" t="s">
        <v>183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5">
        <v>1</v>
      </c>
      <c r="AE7" s="197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196">
        <v>1</v>
      </c>
      <c r="AO7" s="4">
        <v>1</v>
      </c>
      <c r="AP7" s="3">
        <v>1</v>
      </c>
      <c r="AQ7" s="3">
        <v>1</v>
      </c>
      <c r="AR7" s="5">
        <v>1</v>
      </c>
      <c r="AS7" s="171">
        <v>42294</v>
      </c>
      <c r="AT7" s="101">
        <v>0.272662037037037</v>
      </c>
      <c r="AU7" s="100">
        <v>42295</v>
      </c>
      <c r="AV7" s="101">
        <v>0.8590740740740741</v>
      </c>
      <c r="AW7" s="3">
        <v>1</v>
      </c>
      <c r="AX7" s="101">
        <v>0.586412037037037</v>
      </c>
      <c r="AY7" s="99">
        <v>40</v>
      </c>
      <c r="AZ7" s="203">
        <v>5</v>
      </c>
      <c r="BA7" s="200">
        <v>16</v>
      </c>
    </row>
    <row r="8" spans="1:53" ht="16.5" customHeight="1">
      <c r="A8" s="121">
        <v>878</v>
      </c>
      <c r="B8" s="146" t="s">
        <v>91</v>
      </c>
      <c r="C8" s="161" t="s">
        <v>163</v>
      </c>
      <c r="D8" s="217" t="s">
        <v>50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>
        <v>1</v>
      </c>
      <c r="AE8" s="197">
        <v>1</v>
      </c>
      <c r="AF8" s="3">
        <v>1</v>
      </c>
      <c r="AG8" s="3">
        <v>1</v>
      </c>
      <c r="AH8" s="3">
        <v>1</v>
      </c>
      <c r="AI8" s="3">
        <v>1</v>
      </c>
      <c r="AJ8" s="3">
        <v>0</v>
      </c>
      <c r="AK8" s="3">
        <v>1</v>
      </c>
      <c r="AL8" s="3">
        <v>1</v>
      </c>
      <c r="AM8" s="3">
        <v>1</v>
      </c>
      <c r="AN8" s="196">
        <v>1</v>
      </c>
      <c r="AO8" s="4">
        <v>1</v>
      </c>
      <c r="AP8" s="3">
        <v>1</v>
      </c>
      <c r="AQ8" s="3">
        <v>1</v>
      </c>
      <c r="AR8" s="5">
        <v>1</v>
      </c>
      <c r="AS8" s="171">
        <v>42294</v>
      </c>
      <c r="AT8" s="101">
        <v>0.4515162037037037</v>
      </c>
      <c r="AU8" s="100">
        <v>42294</v>
      </c>
      <c r="AV8" s="101">
        <v>0.9179282407407406</v>
      </c>
      <c r="AW8" s="3">
        <v>0</v>
      </c>
      <c r="AX8" s="101">
        <v>0.46641203703703704</v>
      </c>
      <c r="AY8" s="99">
        <v>39</v>
      </c>
      <c r="AZ8" s="203">
        <v>6</v>
      </c>
      <c r="BA8" s="200">
        <v>15</v>
      </c>
    </row>
    <row r="9" spans="1:53" ht="16.5" thickBot="1">
      <c r="A9" s="122">
        <v>164</v>
      </c>
      <c r="B9" s="147" t="s">
        <v>99</v>
      </c>
      <c r="C9" s="219" t="s">
        <v>72</v>
      </c>
      <c r="D9" s="218" t="s">
        <v>73</v>
      </c>
      <c r="E9" s="134">
        <v>0</v>
      </c>
      <c r="F9" s="135">
        <v>0</v>
      </c>
      <c r="G9" s="135">
        <v>0</v>
      </c>
      <c r="H9" s="135">
        <v>0</v>
      </c>
      <c r="I9" s="135">
        <v>1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7">
        <v>0</v>
      </c>
      <c r="AE9" s="178">
        <v>1</v>
      </c>
      <c r="AF9" s="135">
        <v>1</v>
      </c>
      <c r="AG9" s="135">
        <v>1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79">
        <v>1</v>
      </c>
      <c r="AO9" s="134">
        <v>0</v>
      </c>
      <c r="AP9" s="135">
        <v>0</v>
      </c>
      <c r="AQ9" s="135">
        <v>0</v>
      </c>
      <c r="AR9" s="137">
        <v>0</v>
      </c>
      <c r="AS9" s="180">
        <v>42295</v>
      </c>
      <c r="AT9" s="206">
        <v>0.42778935185185185</v>
      </c>
      <c r="AU9" s="205">
        <v>42295</v>
      </c>
      <c r="AV9" s="206">
        <v>0.9386458333333333</v>
      </c>
      <c r="AW9" s="135">
        <v>0</v>
      </c>
      <c r="AX9" s="206">
        <v>0.5108564814814814</v>
      </c>
      <c r="AY9" s="220">
        <v>5</v>
      </c>
      <c r="AZ9" s="204">
        <v>7</v>
      </c>
      <c r="BA9" s="201">
        <v>14</v>
      </c>
    </row>
  </sheetData>
  <sheetProtection/>
  <mergeCells count="5">
    <mergeCell ref="A1:D1"/>
    <mergeCell ref="E1:AD1"/>
    <mergeCell ref="AE1:AN1"/>
    <mergeCell ref="AS1:AZ1"/>
    <mergeCell ref="AO1:AR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8"/>
  <sheetViews>
    <sheetView zoomScalePageLayoutView="0" workbookViewId="0" topLeftCell="A1">
      <pane xSplit="4" ySplit="2" topLeftCell="AL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Z3" sqref="AZ3:AZ8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9.7109375" style="0" customWidth="1"/>
    <col min="4" max="4" width="19.57421875" style="0" bestFit="1" customWidth="1"/>
    <col min="5" max="44" width="2.7109375" style="0" customWidth="1"/>
    <col min="45" max="46" width="13.28125" style="0" customWidth="1"/>
    <col min="47" max="47" width="13.421875" style="0" customWidth="1"/>
    <col min="48" max="48" width="13.28125" style="0" customWidth="1"/>
    <col min="49" max="49" width="5.28125" style="0" bestFit="1" customWidth="1"/>
    <col min="50" max="50" width="9.57421875" style="0" customWidth="1"/>
    <col min="51" max="51" width="6.7109375" style="0" bestFit="1" customWidth="1"/>
    <col min="52" max="52" width="8.28125" style="0" customWidth="1"/>
    <col min="53" max="53" width="9.140625" style="67" customWidth="1"/>
  </cols>
  <sheetData>
    <row r="1" spans="1:53" s="1" customFormat="1" ht="15.75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71" t="s">
        <v>206</v>
      </c>
      <c r="AP1" s="272"/>
      <c r="AQ1" s="272"/>
      <c r="AR1" s="273"/>
      <c r="AS1" s="259"/>
      <c r="AT1" s="260"/>
      <c r="AU1" s="260"/>
      <c r="AV1" s="260"/>
      <c r="AW1" s="260"/>
      <c r="AX1" s="260"/>
      <c r="AY1" s="260"/>
      <c r="AZ1" s="261"/>
      <c r="BA1" s="67"/>
    </row>
    <row r="2" spans="1:53" s="2" customFormat="1" ht="15.75" thickBot="1">
      <c r="A2" s="102" t="s">
        <v>2</v>
      </c>
      <c r="B2" s="103" t="s">
        <v>3</v>
      </c>
      <c r="C2" s="104" t="s">
        <v>4</v>
      </c>
      <c r="D2" s="105" t="s">
        <v>5</v>
      </c>
      <c r="E2" s="18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20" t="s">
        <v>31</v>
      </c>
      <c r="AE2" s="24">
        <v>1</v>
      </c>
      <c r="AF2" s="25">
        <v>2</v>
      </c>
      <c r="AG2" s="25">
        <v>3</v>
      </c>
      <c r="AH2" s="25">
        <v>4</v>
      </c>
      <c r="AI2" s="25">
        <v>5</v>
      </c>
      <c r="AJ2" s="25">
        <v>6</v>
      </c>
      <c r="AK2" s="25">
        <v>7</v>
      </c>
      <c r="AL2" s="25">
        <v>8</v>
      </c>
      <c r="AM2" s="25">
        <v>9</v>
      </c>
      <c r="AN2" s="26">
        <v>10</v>
      </c>
      <c r="AO2" s="225">
        <v>1</v>
      </c>
      <c r="AP2" s="226">
        <v>2</v>
      </c>
      <c r="AQ2" s="226">
        <v>3</v>
      </c>
      <c r="AR2" s="226">
        <v>4</v>
      </c>
      <c r="AS2" s="107" t="s">
        <v>32</v>
      </c>
      <c r="AT2" s="108" t="s">
        <v>33</v>
      </c>
      <c r="AU2" s="107" t="s">
        <v>34</v>
      </c>
      <c r="AV2" s="108" t="s">
        <v>35</v>
      </c>
      <c r="AW2" s="107" t="s">
        <v>36</v>
      </c>
      <c r="AX2" s="108" t="s">
        <v>37</v>
      </c>
      <c r="AY2" s="109" t="s">
        <v>38</v>
      </c>
      <c r="AZ2" s="110" t="s">
        <v>39</v>
      </c>
      <c r="BA2" s="198" t="s">
        <v>157</v>
      </c>
    </row>
    <row r="3" spans="1:53" ht="15.75">
      <c r="A3" s="233" t="s">
        <v>209</v>
      </c>
      <c r="B3" s="230" t="s">
        <v>93</v>
      </c>
      <c r="C3" s="213" t="s">
        <v>55</v>
      </c>
      <c r="D3" s="214" t="s">
        <v>54</v>
      </c>
      <c r="E3" s="117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174">
        <v>1</v>
      </c>
      <c r="AE3" s="21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3">
        <v>1</v>
      </c>
      <c r="AO3" s="117">
        <v>1</v>
      </c>
      <c r="AP3" s="22">
        <v>1</v>
      </c>
      <c r="AQ3" s="22">
        <v>1</v>
      </c>
      <c r="AR3" s="174">
        <v>1</v>
      </c>
      <c r="AS3" s="148">
        <v>42323</v>
      </c>
      <c r="AT3" s="149">
        <v>0.32407407407407407</v>
      </c>
      <c r="AU3" s="148">
        <v>42323</v>
      </c>
      <c r="AV3" s="176">
        <v>0.5566898148148148</v>
      </c>
      <c r="AW3" s="21">
        <v>0</v>
      </c>
      <c r="AX3" s="149">
        <v>0.23261574074074076</v>
      </c>
      <c r="AY3" s="227">
        <v>40</v>
      </c>
      <c r="AZ3" s="234">
        <v>1</v>
      </c>
      <c r="BA3" s="199">
        <v>20</v>
      </c>
    </row>
    <row r="4" spans="1:53" ht="15.75">
      <c r="A4" s="47" t="s">
        <v>79</v>
      </c>
      <c r="B4" s="231" t="s">
        <v>88</v>
      </c>
      <c r="C4" s="42" t="s">
        <v>40</v>
      </c>
      <c r="D4" s="43" t="s">
        <v>194</v>
      </c>
      <c r="E4" s="22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223">
        <v>1</v>
      </c>
      <c r="AE4" s="4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5">
        <v>1</v>
      </c>
      <c r="AO4" s="224">
        <v>1</v>
      </c>
      <c r="AP4" s="3">
        <v>1</v>
      </c>
      <c r="AQ4" s="3">
        <v>1</v>
      </c>
      <c r="AR4" s="223">
        <v>1</v>
      </c>
      <c r="AS4" s="29">
        <v>42323</v>
      </c>
      <c r="AT4" s="30">
        <v>0.29332175925925924</v>
      </c>
      <c r="AU4" s="29">
        <v>42323</v>
      </c>
      <c r="AV4" s="172">
        <v>0.5621875</v>
      </c>
      <c r="AW4" s="4">
        <v>0</v>
      </c>
      <c r="AX4" s="30">
        <v>0.2688657407407407</v>
      </c>
      <c r="AY4" s="228">
        <v>40</v>
      </c>
      <c r="AZ4" s="235">
        <v>2</v>
      </c>
      <c r="BA4" s="200">
        <v>19</v>
      </c>
    </row>
    <row r="5" spans="1:53" ht="16.5" customHeight="1">
      <c r="A5" s="47" t="s">
        <v>80</v>
      </c>
      <c r="B5" s="231" t="s">
        <v>140</v>
      </c>
      <c r="C5" s="42" t="s">
        <v>43</v>
      </c>
      <c r="D5" s="43" t="s">
        <v>42</v>
      </c>
      <c r="E5" s="22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223">
        <v>1</v>
      </c>
      <c r="AE5" s="4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5">
        <v>1</v>
      </c>
      <c r="AO5" s="224">
        <v>1</v>
      </c>
      <c r="AP5" s="3">
        <v>1</v>
      </c>
      <c r="AQ5" s="3">
        <v>1</v>
      </c>
      <c r="AR5" s="223">
        <v>1</v>
      </c>
      <c r="AS5" s="29">
        <v>42322</v>
      </c>
      <c r="AT5" s="30">
        <v>0.3806712962962963</v>
      </c>
      <c r="AU5" s="29">
        <v>42322</v>
      </c>
      <c r="AV5" s="172">
        <v>0.6577546296296296</v>
      </c>
      <c r="AW5" s="4">
        <v>0</v>
      </c>
      <c r="AX5" s="30">
        <v>0.27708333333333335</v>
      </c>
      <c r="AY5" s="228">
        <v>40</v>
      </c>
      <c r="AZ5" s="235">
        <v>3</v>
      </c>
      <c r="BA5" s="200">
        <v>18</v>
      </c>
    </row>
    <row r="6" spans="1:53" ht="15.75">
      <c r="A6" s="47">
        <v>878</v>
      </c>
      <c r="B6" s="231" t="s">
        <v>91</v>
      </c>
      <c r="C6" s="42" t="s">
        <v>50</v>
      </c>
      <c r="D6" s="43" t="s">
        <v>51</v>
      </c>
      <c r="E6" s="22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223">
        <v>1</v>
      </c>
      <c r="AE6" s="4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5">
        <v>1</v>
      </c>
      <c r="AO6" s="224">
        <v>1</v>
      </c>
      <c r="AP6" s="3">
        <v>1</v>
      </c>
      <c r="AQ6" s="3">
        <v>1</v>
      </c>
      <c r="AR6" s="223">
        <v>1</v>
      </c>
      <c r="AS6" s="29">
        <v>42322</v>
      </c>
      <c r="AT6" s="30">
        <v>0.4089930555555556</v>
      </c>
      <c r="AU6" s="29">
        <v>42322</v>
      </c>
      <c r="AV6" s="172">
        <v>0.7330324074074074</v>
      </c>
      <c r="AW6" s="4">
        <v>0</v>
      </c>
      <c r="AX6" s="30">
        <v>0.32403935185185184</v>
      </c>
      <c r="AY6" s="228">
        <v>40</v>
      </c>
      <c r="AZ6" s="235">
        <v>4</v>
      </c>
      <c r="BA6" s="200">
        <v>17</v>
      </c>
    </row>
    <row r="7" spans="1:53" ht="15.75">
      <c r="A7" s="47">
        <v>547</v>
      </c>
      <c r="B7" s="231" t="s">
        <v>186</v>
      </c>
      <c r="C7" s="42" t="s">
        <v>180</v>
      </c>
      <c r="D7" s="43" t="s">
        <v>181</v>
      </c>
      <c r="E7" s="22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223">
        <v>1</v>
      </c>
      <c r="AE7" s="4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5">
        <v>1</v>
      </c>
      <c r="AO7" s="224">
        <v>1</v>
      </c>
      <c r="AP7" s="3">
        <v>1</v>
      </c>
      <c r="AQ7" s="3">
        <v>1</v>
      </c>
      <c r="AR7" s="223">
        <v>1</v>
      </c>
      <c r="AS7" s="29">
        <v>42322</v>
      </c>
      <c r="AT7" s="30">
        <v>0.30321759259259257</v>
      </c>
      <c r="AU7" s="29">
        <v>42322</v>
      </c>
      <c r="AV7" s="172">
        <v>0.7077199074074074</v>
      </c>
      <c r="AW7" s="4">
        <v>0</v>
      </c>
      <c r="AX7" s="30">
        <v>0.4045023148148148</v>
      </c>
      <c r="AY7" s="228">
        <v>40</v>
      </c>
      <c r="AZ7" s="235">
        <v>5</v>
      </c>
      <c r="BA7" s="200">
        <v>16</v>
      </c>
    </row>
    <row r="8" spans="1:53" ht="16.5" customHeight="1" thickBot="1">
      <c r="A8" s="48">
        <v>555</v>
      </c>
      <c r="B8" s="232" t="s">
        <v>187</v>
      </c>
      <c r="C8" s="44" t="s">
        <v>182</v>
      </c>
      <c r="D8" s="45" t="s">
        <v>183</v>
      </c>
      <c r="E8" s="178">
        <v>1</v>
      </c>
      <c r="F8" s="135">
        <v>1</v>
      </c>
      <c r="G8" s="135">
        <v>1</v>
      </c>
      <c r="H8" s="135">
        <v>1</v>
      </c>
      <c r="I8" s="135">
        <v>1</v>
      </c>
      <c r="J8" s="135">
        <v>1</v>
      </c>
      <c r="K8" s="135">
        <v>1</v>
      </c>
      <c r="L8" s="135">
        <v>1</v>
      </c>
      <c r="M8" s="135">
        <v>1</v>
      </c>
      <c r="N8" s="135">
        <v>1</v>
      </c>
      <c r="O8" s="135">
        <v>1</v>
      </c>
      <c r="P8" s="135">
        <v>1</v>
      </c>
      <c r="Q8" s="135">
        <v>1</v>
      </c>
      <c r="R8" s="135">
        <v>1</v>
      </c>
      <c r="S8" s="135">
        <v>1</v>
      </c>
      <c r="T8" s="135">
        <v>1</v>
      </c>
      <c r="U8" s="135">
        <v>1</v>
      </c>
      <c r="V8" s="135">
        <v>1</v>
      </c>
      <c r="W8" s="135">
        <v>1</v>
      </c>
      <c r="X8" s="135">
        <v>1</v>
      </c>
      <c r="Y8" s="135">
        <v>1</v>
      </c>
      <c r="Z8" s="135">
        <v>1</v>
      </c>
      <c r="AA8" s="135">
        <v>1</v>
      </c>
      <c r="AB8" s="135">
        <v>1</v>
      </c>
      <c r="AC8" s="135">
        <v>1</v>
      </c>
      <c r="AD8" s="179">
        <v>1</v>
      </c>
      <c r="AE8" s="134">
        <v>1</v>
      </c>
      <c r="AF8" s="135">
        <v>1</v>
      </c>
      <c r="AG8" s="135">
        <v>1</v>
      </c>
      <c r="AH8" s="135">
        <v>1</v>
      </c>
      <c r="AI8" s="135">
        <v>1</v>
      </c>
      <c r="AJ8" s="135">
        <v>1</v>
      </c>
      <c r="AK8" s="135">
        <v>1</v>
      </c>
      <c r="AL8" s="135">
        <v>1</v>
      </c>
      <c r="AM8" s="135">
        <v>1</v>
      </c>
      <c r="AN8" s="137">
        <v>1</v>
      </c>
      <c r="AO8" s="178">
        <v>1</v>
      </c>
      <c r="AP8" s="135">
        <v>1</v>
      </c>
      <c r="AQ8" s="135">
        <v>1</v>
      </c>
      <c r="AR8" s="179">
        <v>1</v>
      </c>
      <c r="AS8" s="150">
        <v>42322</v>
      </c>
      <c r="AT8" s="151">
        <v>0.35204861111111113</v>
      </c>
      <c r="AU8" s="150">
        <v>42323</v>
      </c>
      <c r="AV8" s="181">
        <v>0.6018634259259259</v>
      </c>
      <c r="AW8" s="134">
        <v>1</v>
      </c>
      <c r="AX8" s="151">
        <v>0.24981481481481482</v>
      </c>
      <c r="AY8" s="229">
        <v>40</v>
      </c>
      <c r="AZ8" s="236">
        <v>6</v>
      </c>
      <c r="BA8" s="201">
        <v>15</v>
      </c>
    </row>
  </sheetData>
  <sheetProtection/>
  <mergeCells count="5">
    <mergeCell ref="A1:D1"/>
    <mergeCell ref="E1:AD1"/>
    <mergeCell ref="AE1:AN1"/>
    <mergeCell ref="AO1:AR1"/>
    <mergeCell ref="AS1:AZ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8"/>
  <sheetViews>
    <sheetView zoomScalePageLayoutView="0" workbookViewId="0" topLeftCell="A1">
      <pane xSplit="4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W3" sqref="AW3"/>
    </sheetView>
  </sheetViews>
  <sheetFormatPr defaultColWidth="9.140625" defaultRowHeight="15"/>
  <cols>
    <col min="1" max="1" width="7.140625" style="0" bestFit="1" customWidth="1"/>
    <col min="2" max="2" width="12.28125" style="0" bestFit="1" customWidth="1"/>
    <col min="3" max="3" width="19.7109375" style="0" customWidth="1"/>
    <col min="4" max="4" width="19.57421875" style="0" bestFit="1" customWidth="1"/>
    <col min="5" max="40" width="2.7109375" style="0" customWidth="1"/>
    <col min="41" max="42" width="13.28125" style="0" customWidth="1"/>
    <col min="43" max="43" width="13.421875" style="0" customWidth="1"/>
    <col min="44" max="44" width="13.28125" style="0" customWidth="1"/>
    <col min="45" max="45" width="5.28125" style="0" bestFit="1" customWidth="1"/>
    <col min="46" max="46" width="9.57421875" style="0" customWidth="1"/>
    <col min="47" max="47" width="6.7109375" style="0" bestFit="1" customWidth="1"/>
    <col min="48" max="48" width="8.28125" style="0" customWidth="1"/>
    <col min="49" max="49" width="9.140625" style="67" customWidth="1"/>
  </cols>
  <sheetData>
    <row r="1" spans="1:49" s="1" customFormat="1" ht="15.75" customHeight="1" thickBot="1">
      <c r="A1" s="259"/>
      <c r="B1" s="260"/>
      <c r="C1" s="260"/>
      <c r="D1" s="261"/>
      <c r="E1" s="262" t="s">
        <v>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262" t="s">
        <v>1</v>
      </c>
      <c r="AF1" s="263"/>
      <c r="AG1" s="263"/>
      <c r="AH1" s="263"/>
      <c r="AI1" s="263"/>
      <c r="AJ1" s="263"/>
      <c r="AK1" s="263"/>
      <c r="AL1" s="263"/>
      <c r="AM1" s="263"/>
      <c r="AN1" s="264"/>
      <c r="AO1" s="259"/>
      <c r="AP1" s="260"/>
      <c r="AQ1" s="260"/>
      <c r="AR1" s="260"/>
      <c r="AS1" s="260"/>
      <c r="AT1" s="260"/>
      <c r="AU1" s="260"/>
      <c r="AV1" s="261"/>
      <c r="AW1" s="67"/>
    </row>
    <row r="2" spans="1:49" s="2" customFormat="1" ht="15.75" thickBot="1">
      <c r="A2" s="102" t="s">
        <v>2</v>
      </c>
      <c r="B2" s="103" t="s">
        <v>3</v>
      </c>
      <c r="C2" s="104" t="s">
        <v>4</v>
      </c>
      <c r="D2" s="105" t="s">
        <v>5</v>
      </c>
      <c r="E2" s="18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20" t="s">
        <v>31</v>
      </c>
      <c r="AE2" s="24">
        <v>1</v>
      </c>
      <c r="AF2" s="25">
        <v>2</v>
      </c>
      <c r="AG2" s="25">
        <v>3</v>
      </c>
      <c r="AH2" s="25">
        <v>4</v>
      </c>
      <c r="AI2" s="25">
        <v>5</v>
      </c>
      <c r="AJ2" s="25">
        <v>6</v>
      </c>
      <c r="AK2" s="25">
        <v>7</v>
      </c>
      <c r="AL2" s="25">
        <v>8</v>
      </c>
      <c r="AM2" s="25">
        <v>9</v>
      </c>
      <c r="AN2" s="26">
        <v>10</v>
      </c>
      <c r="AO2" s="107" t="s">
        <v>32</v>
      </c>
      <c r="AP2" s="108" t="s">
        <v>33</v>
      </c>
      <c r="AQ2" s="107" t="s">
        <v>34</v>
      </c>
      <c r="AR2" s="108" t="s">
        <v>35</v>
      </c>
      <c r="AS2" s="107" t="s">
        <v>36</v>
      </c>
      <c r="AT2" s="108" t="s">
        <v>37</v>
      </c>
      <c r="AU2" s="109" t="s">
        <v>38</v>
      </c>
      <c r="AV2" s="110" t="s">
        <v>39</v>
      </c>
      <c r="AW2" s="198" t="s">
        <v>157</v>
      </c>
    </row>
    <row r="3" spans="1:49" ht="15.75">
      <c r="A3" s="120" t="s">
        <v>80</v>
      </c>
      <c r="B3" s="241" t="s">
        <v>140</v>
      </c>
      <c r="C3" s="123" t="s">
        <v>43</v>
      </c>
      <c r="D3" s="124" t="s">
        <v>42</v>
      </c>
      <c r="E3" s="21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3">
        <v>1</v>
      </c>
      <c r="AE3" s="117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174">
        <v>1</v>
      </c>
      <c r="AO3" s="148">
        <v>42337</v>
      </c>
      <c r="AP3" s="149">
        <v>0.44388888888888894</v>
      </c>
      <c r="AQ3" s="175">
        <v>42337</v>
      </c>
      <c r="AR3" s="176">
        <v>0.6797222222222222</v>
      </c>
      <c r="AS3" s="21">
        <v>0</v>
      </c>
      <c r="AT3" s="149">
        <v>0.23583333333333334</v>
      </c>
      <c r="AU3" s="227">
        <v>36</v>
      </c>
      <c r="AV3" s="234">
        <v>1</v>
      </c>
      <c r="AW3" s="199">
        <v>20</v>
      </c>
    </row>
    <row r="4" spans="1:49" ht="15.75">
      <c r="A4" s="121">
        <v>878</v>
      </c>
      <c r="B4" s="64" t="s">
        <v>91</v>
      </c>
      <c r="C4" s="125" t="s">
        <v>50</v>
      </c>
      <c r="D4" s="126" t="s">
        <v>51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5">
        <v>1</v>
      </c>
      <c r="AE4" s="240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239">
        <v>1</v>
      </c>
      <c r="AO4" s="29">
        <v>42336</v>
      </c>
      <c r="AP4" s="30">
        <v>0.46719907407407407</v>
      </c>
      <c r="AQ4" s="171">
        <v>42336</v>
      </c>
      <c r="AR4" s="172">
        <v>0.8066319444444444</v>
      </c>
      <c r="AS4" s="4">
        <v>0</v>
      </c>
      <c r="AT4" s="30">
        <v>0.3394328703703704</v>
      </c>
      <c r="AU4" s="228">
        <v>36</v>
      </c>
      <c r="AV4" s="235">
        <v>2</v>
      </c>
      <c r="AW4" s="200">
        <v>19</v>
      </c>
    </row>
    <row r="5" spans="1:49" ht="16.5" customHeight="1">
      <c r="A5" s="121" t="s">
        <v>79</v>
      </c>
      <c r="B5" s="64" t="s">
        <v>88</v>
      </c>
      <c r="C5" s="125" t="s">
        <v>40</v>
      </c>
      <c r="D5" s="126" t="s">
        <v>194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5">
        <v>1</v>
      </c>
      <c r="AE5" s="240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239">
        <v>1</v>
      </c>
      <c r="AO5" s="29">
        <v>42337</v>
      </c>
      <c r="AP5" s="30">
        <v>0.3501736111111111</v>
      </c>
      <c r="AQ5" s="171">
        <v>42337</v>
      </c>
      <c r="AR5" s="172">
        <v>0.8092708333333333</v>
      </c>
      <c r="AS5" s="4">
        <v>0</v>
      </c>
      <c r="AT5" s="30">
        <v>0.4590972222222222</v>
      </c>
      <c r="AU5" s="228">
        <v>36</v>
      </c>
      <c r="AV5" s="235">
        <v>3</v>
      </c>
      <c r="AW5" s="200">
        <v>18</v>
      </c>
    </row>
    <row r="6" spans="1:49" ht="15.75">
      <c r="A6" s="121">
        <v>555</v>
      </c>
      <c r="B6" s="64" t="s">
        <v>187</v>
      </c>
      <c r="C6" s="125" t="s">
        <v>182</v>
      </c>
      <c r="D6" s="126" t="s">
        <v>183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0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0</v>
      </c>
      <c r="Z6" s="3">
        <v>1</v>
      </c>
      <c r="AA6" s="3">
        <v>1</v>
      </c>
      <c r="AB6" s="3">
        <v>1</v>
      </c>
      <c r="AC6" s="3">
        <v>1</v>
      </c>
      <c r="AD6" s="5">
        <v>1</v>
      </c>
      <c r="AE6" s="240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239">
        <v>1</v>
      </c>
      <c r="AO6" s="29">
        <v>42336</v>
      </c>
      <c r="AP6" s="30">
        <v>0.3590393518518518</v>
      </c>
      <c r="AQ6" s="171">
        <v>42336</v>
      </c>
      <c r="AR6" s="172">
        <v>0.8307291666666666</v>
      </c>
      <c r="AS6" s="4">
        <v>0</v>
      </c>
      <c r="AT6" s="30">
        <v>0.4716898148148148</v>
      </c>
      <c r="AU6" s="228">
        <v>34</v>
      </c>
      <c r="AV6" s="235">
        <v>4</v>
      </c>
      <c r="AW6" s="200">
        <v>17</v>
      </c>
    </row>
    <row r="7" spans="1:49" ht="15.75">
      <c r="A7" s="121">
        <v>315</v>
      </c>
      <c r="B7" s="64" t="s">
        <v>93</v>
      </c>
      <c r="C7" s="125" t="s">
        <v>55</v>
      </c>
      <c r="D7" s="126" t="s">
        <v>54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1</v>
      </c>
      <c r="AA7" s="3">
        <v>0</v>
      </c>
      <c r="AB7" s="3">
        <v>0</v>
      </c>
      <c r="AC7" s="3">
        <v>0</v>
      </c>
      <c r="AD7" s="5">
        <v>0</v>
      </c>
      <c r="AE7" s="240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239">
        <v>1</v>
      </c>
      <c r="AO7" s="29">
        <v>42337</v>
      </c>
      <c r="AP7" s="30">
        <v>0.5155208333333333</v>
      </c>
      <c r="AQ7" s="171">
        <v>42337</v>
      </c>
      <c r="AR7" s="172">
        <v>0.8823148148148148</v>
      </c>
      <c r="AS7" s="4">
        <v>0</v>
      </c>
      <c r="AT7" s="30">
        <v>0.3667939814814815</v>
      </c>
      <c r="AU7" s="228">
        <v>26</v>
      </c>
      <c r="AV7" s="235">
        <v>5</v>
      </c>
      <c r="AW7" s="200">
        <v>16</v>
      </c>
    </row>
    <row r="8" spans="1:49" ht="16.5" customHeight="1" thickBot="1">
      <c r="A8" s="122">
        <v>164</v>
      </c>
      <c r="B8" s="242" t="s">
        <v>99</v>
      </c>
      <c r="C8" s="170" t="s">
        <v>72</v>
      </c>
      <c r="D8" s="138" t="s">
        <v>73</v>
      </c>
      <c r="E8" s="134">
        <v>1</v>
      </c>
      <c r="F8" s="135">
        <v>1</v>
      </c>
      <c r="G8" s="135">
        <v>0</v>
      </c>
      <c r="H8" s="135">
        <v>1</v>
      </c>
      <c r="I8" s="135">
        <v>1</v>
      </c>
      <c r="J8" s="135">
        <v>1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1</v>
      </c>
      <c r="Q8" s="135">
        <v>0</v>
      </c>
      <c r="R8" s="135">
        <v>1</v>
      </c>
      <c r="S8" s="135">
        <v>0</v>
      </c>
      <c r="T8" s="135">
        <v>0</v>
      </c>
      <c r="U8" s="135">
        <v>0</v>
      </c>
      <c r="V8" s="135">
        <v>1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7">
        <v>0</v>
      </c>
      <c r="AE8" s="178">
        <v>1</v>
      </c>
      <c r="AF8" s="135">
        <v>1</v>
      </c>
      <c r="AG8" s="135">
        <v>0</v>
      </c>
      <c r="AH8" s="135">
        <v>1</v>
      </c>
      <c r="AI8" s="135">
        <v>1</v>
      </c>
      <c r="AJ8" s="135">
        <v>0</v>
      </c>
      <c r="AK8" s="135">
        <v>1</v>
      </c>
      <c r="AL8" s="135">
        <v>1</v>
      </c>
      <c r="AM8" s="135">
        <v>0</v>
      </c>
      <c r="AN8" s="179">
        <v>1</v>
      </c>
      <c r="AO8" s="150">
        <v>42336</v>
      </c>
      <c r="AP8" s="151">
        <v>0.3277083333333333</v>
      </c>
      <c r="AQ8" s="180">
        <v>42336</v>
      </c>
      <c r="AR8" s="181">
        <v>0.8882986111111112</v>
      </c>
      <c r="AS8" s="134">
        <v>0</v>
      </c>
      <c r="AT8" s="151">
        <v>0.5605902777777778</v>
      </c>
      <c r="AU8" s="229">
        <v>15</v>
      </c>
      <c r="AV8" s="236">
        <v>6</v>
      </c>
      <c r="AW8" s="201">
        <v>15</v>
      </c>
    </row>
  </sheetData>
  <sheetProtection/>
  <mergeCells count="4">
    <mergeCell ref="A1:D1"/>
    <mergeCell ref="E1:AD1"/>
    <mergeCell ref="AE1:AN1"/>
    <mergeCell ref="AO1:A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??????? ????????</dc:creator>
  <cp:keywords/>
  <dc:description/>
  <cp:lastModifiedBy>Алексей</cp:lastModifiedBy>
  <dcterms:created xsi:type="dcterms:W3CDTF">2015-05-06T09:04:37Z</dcterms:created>
  <dcterms:modified xsi:type="dcterms:W3CDTF">2015-12-08T21:18:54Z</dcterms:modified>
  <cp:category/>
  <cp:version/>
  <cp:contentType/>
  <cp:contentStatus/>
</cp:coreProperties>
</file>